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ooo-l\OneDrive\Sikla\Office2Test\"/>
    </mc:Choice>
  </mc:AlternateContent>
  <xr:revisionPtr revIDLastSave="2" documentId="08C8942AAA4AD689909A53AAE1DF5E283D68282D" xr6:coauthVersionLast="23" xr6:coauthVersionMax="23" xr10:uidLastSave="{7BE9A2A1-E056-4532-86AB-B9BB85FF5767}"/>
  <bookViews>
    <workbookView xWindow="0" yWindow="0" windowWidth="22500" windowHeight="12360" xr2:uid="{00000000-000D-0000-FFFF-FFFF00000000}"/>
  </bookViews>
  <sheets>
    <sheet name="Schilderbestellung" sheetId="2" r:id="rId1"/>
    <sheet name="Pulldowntexte" sheetId="3" r:id="rId2"/>
    <sheet name="Tabelle1" sheetId="4" r:id="rId3"/>
  </sheets>
  <definedNames>
    <definedName name="_5._Schilderart">Pulldowntexte!$K$1</definedName>
    <definedName name="_FSchild">Pulldowntexte!$B$2:$B$12</definedName>
    <definedName name="_FSchrift">Pulldowntexte!$C$2:$C$5</definedName>
    <definedName name="A_______Schriftleiste">Pulldowntexte!#REF!</definedName>
    <definedName name="abcd">Schilderbestellung!#REF!</definedName>
    <definedName name="Art" localSheetId="1">Schilderbestellung!$I$21:$I$21</definedName>
    <definedName name="Brecht">Schilderbestellung!#REF!</definedName>
    <definedName name="Mittwoch">Pulldowntexte!#REF!</definedName>
    <definedName name="nein">Schilderbestellung!$I$21:$I$21</definedName>
    <definedName name="Neu">Pulldowntexte!#REF!</definedName>
    <definedName name="Schilder_Art" localSheetId="1">Pulldowntexte!#REF!:Pulldowntexte!#REF!</definedName>
    <definedName name="Schilderart" localSheetId="1">Schilderbestellung!$I$21:$I$21</definedName>
    <definedName name="Schilderart" localSheetId="0">Schilderbestellung!$I$21:$I$21</definedName>
    <definedName name="Schilderart">Schilderbestellung!$I$21:$I$21</definedName>
    <definedName name="SchilderATR">Schilderbestellung!$A$27:$L$106</definedName>
    <definedName name="Test" localSheetId="1">Schilderbestellung!$I$21:$I$21</definedName>
    <definedName name="Test">Schilderbestellung!#REF!</definedName>
    <definedName name="weiß" comment="Schriftleiste">Schilderbestellung!#REF!</definedName>
  </definedNames>
  <calcPr calcId="171027"/>
</workbook>
</file>

<file path=xl/calcChain.xml><?xml version="1.0" encoding="utf-8"?>
<calcChain xmlns="http://schemas.openxmlformats.org/spreadsheetml/2006/main">
  <c r="H2" i="3" l="1"/>
  <c r="I2" i="3"/>
  <c r="H3" i="3"/>
  <c r="I3" i="3"/>
  <c r="H4" i="3"/>
  <c r="I4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E3" i="2"/>
  <c r="H26" i="2"/>
  <c r="I26" i="2"/>
  <c r="H28" i="2"/>
  <c r="I28" i="2"/>
  <c r="J28" i="2"/>
  <c r="K28" i="2" s="1"/>
  <c r="L28" i="2"/>
  <c r="A29" i="2"/>
  <c r="H29" i="2"/>
  <c r="I29" i="2"/>
  <c r="J29" i="2"/>
  <c r="K29" i="2" s="1"/>
  <c r="L29" i="2"/>
  <c r="A30" i="2"/>
  <c r="H30" i="2"/>
  <c r="I30" i="2"/>
  <c r="J30" i="2"/>
  <c r="K30" i="2"/>
  <c r="L30" i="2"/>
  <c r="A31" i="2"/>
  <c r="H31" i="2"/>
  <c r="I31" i="2"/>
  <c r="J31" i="2"/>
  <c r="K31" i="2" s="1"/>
  <c r="L31" i="2"/>
  <c r="A32" i="2"/>
  <c r="H32" i="2"/>
  <c r="I32" i="2"/>
  <c r="J32" i="2"/>
  <c r="K32" i="2" s="1"/>
  <c r="L32" i="2"/>
  <c r="A33" i="2"/>
  <c r="H33" i="2"/>
  <c r="I33" i="2"/>
  <c r="J33" i="2"/>
  <c r="K33" i="2" s="1"/>
  <c r="L33" i="2"/>
  <c r="A34" i="2"/>
  <c r="H34" i="2"/>
  <c r="I34" i="2"/>
  <c r="J34" i="2"/>
  <c r="K34" i="2" s="1"/>
  <c r="L34" i="2"/>
  <c r="A35" i="2"/>
  <c r="H35" i="2"/>
  <c r="I35" i="2"/>
  <c r="J35" i="2"/>
  <c r="K35" i="2" s="1"/>
  <c r="L35" i="2"/>
  <c r="A36" i="2"/>
  <c r="H36" i="2"/>
  <c r="I36" i="2"/>
  <c r="J36" i="2"/>
  <c r="K36" i="2" s="1"/>
  <c r="L36" i="2"/>
  <c r="A37" i="2"/>
  <c r="H37" i="2"/>
  <c r="I37" i="2"/>
  <c r="J37" i="2"/>
  <c r="K37" i="2" s="1"/>
  <c r="L37" i="2"/>
  <c r="A38" i="2"/>
  <c r="H38" i="2"/>
  <c r="I38" i="2"/>
  <c r="J38" i="2"/>
  <c r="K38" i="2" s="1"/>
  <c r="L38" i="2"/>
  <c r="A39" i="2"/>
  <c r="H39" i="2"/>
  <c r="I39" i="2"/>
  <c r="J39" i="2"/>
  <c r="K39" i="2" s="1"/>
  <c r="L39" i="2"/>
  <c r="A40" i="2"/>
  <c r="H40" i="2"/>
  <c r="I40" i="2"/>
  <c r="J40" i="2"/>
  <c r="K40" i="2" s="1"/>
  <c r="L40" i="2"/>
  <c r="A41" i="2"/>
  <c r="H41" i="2"/>
  <c r="I41" i="2"/>
  <c r="J41" i="2"/>
  <c r="K41" i="2" s="1"/>
  <c r="L41" i="2"/>
  <c r="A42" i="2"/>
  <c r="H42" i="2"/>
  <c r="I42" i="2"/>
  <c r="J42" i="2"/>
  <c r="K42" i="2" s="1"/>
  <c r="L42" i="2"/>
  <c r="A43" i="2"/>
  <c r="H43" i="2"/>
  <c r="I43" i="2"/>
  <c r="J43" i="2"/>
  <c r="K43" i="2" s="1"/>
  <c r="L43" i="2"/>
  <c r="A44" i="2"/>
  <c r="H44" i="2"/>
  <c r="I44" i="2"/>
  <c r="J44" i="2"/>
  <c r="K44" i="2" s="1"/>
  <c r="L44" i="2"/>
  <c r="A45" i="2"/>
  <c r="H45" i="2"/>
  <c r="I45" i="2"/>
  <c r="J45" i="2"/>
  <c r="K45" i="2" s="1"/>
  <c r="L45" i="2"/>
  <c r="A46" i="2"/>
  <c r="H46" i="2"/>
  <c r="I46" i="2"/>
  <c r="J46" i="2"/>
  <c r="K46" i="2" s="1"/>
  <c r="L46" i="2"/>
  <c r="A47" i="2"/>
  <c r="H47" i="2"/>
  <c r="I47" i="2"/>
  <c r="J47" i="2"/>
  <c r="K47" i="2" s="1"/>
  <c r="L47" i="2"/>
  <c r="A48" i="2"/>
  <c r="H48" i="2"/>
  <c r="I48" i="2"/>
  <c r="J48" i="2"/>
  <c r="K48" i="2" s="1"/>
  <c r="L48" i="2"/>
  <c r="A49" i="2"/>
  <c r="H49" i="2"/>
  <c r="I49" i="2"/>
  <c r="J49" i="2"/>
  <c r="K49" i="2" s="1"/>
  <c r="L49" i="2"/>
  <c r="A50" i="2"/>
  <c r="H50" i="2"/>
  <c r="I50" i="2"/>
  <c r="J50" i="2"/>
  <c r="K50" i="2" s="1"/>
  <c r="L50" i="2"/>
  <c r="A51" i="2"/>
  <c r="H51" i="2"/>
  <c r="I51" i="2"/>
  <c r="J51" i="2"/>
  <c r="K51" i="2" s="1"/>
  <c r="L51" i="2"/>
  <c r="A52" i="2"/>
  <c r="H52" i="2"/>
  <c r="I52" i="2"/>
  <c r="J52" i="2"/>
  <c r="K52" i="2" s="1"/>
  <c r="L52" i="2"/>
  <c r="A53" i="2"/>
  <c r="H53" i="2"/>
  <c r="I53" i="2"/>
  <c r="J53" i="2"/>
  <c r="K53" i="2" s="1"/>
  <c r="L53" i="2"/>
  <c r="A54" i="2"/>
  <c r="H54" i="2"/>
  <c r="I54" i="2"/>
  <c r="J54" i="2"/>
  <c r="K54" i="2" s="1"/>
  <c r="L54" i="2"/>
  <c r="A55" i="2"/>
  <c r="H55" i="2"/>
  <c r="I55" i="2"/>
  <c r="J55" i="2"/>
  <c r="K55" i="2" s="1"/>
  <c r="L55" i="2"/>
  <c r="A56" i="2"/>
  <c r="H56" i="2"/>
  <c r="I56" i="2"/>
  <c r="J56" i="2"/>
  <c r="K56" i="2" s="1"/>
  <c r="L56" i="2"/>
  <c r="A57" i="2"/>
  <c r="H57" i="2"/>
  <c r="I57" i="2"/>
  <c r="J57" i="2"/>
  <c r="K57" i="2" s="1"/>
  <c r="L57" i="2"/>
  <c r="A58" i="2"/>
  <c r="H58" i="2"/>
  <c r="I58" i="2"/>
  <c r="J58" i="2"/>
  <c r="K58" i="2" s="1"/>
  <c r="L58" i="2"/>
  <c r="A59" i="2"/>
  <c r="H59" i="2"/>
  <c r="I59" i="2"/>
  <c r="J59" i="2"/>
  <c r="K59" i="2" s="1"/>
  <c r="L59" i="2"/>
  <c r="A60" i="2"/>
  <c r="H60" i="2"/>
  <c r="I60" i="2"/>
  <c r="J60" i="2"/>
  <c r="K60" i="2" s="1"/>
  <c r="L60" i="2"/>
  <c r="A61" i="2"/>
  <c r="H61" i="2"/>
  <c r="I61" i="2"/>
  <c r="J61" i="2"/>
  <c r="K61" i="2" s="1"/>
  <c r="L61" i="2"/>
  <c r="A62" i="2"/>
  <c r="H62" i="2"/>
  <c r="I62" i="2"/>
  <c r="J62" i="2"/>
  <c r="K62" i="2" s="1"/>
  <c r="L62" i="2"/>
  <c r="A63" i="2"/>
  <c r="H63" i="2"/>
  <c r="I63" i="2"/>
  <c r="J63" i="2"/>
  <c r="K63" i="2" s="1"/>
  <c r="L63" i="2"/>
  <c r="A64" i="2"/>
  <c r="H64" i="2"/>
  <c r="I64" i="2"/>
  <c r="J64" i="2"/>
  <c r="K64" i="2" s="1"/>
  <c r="L64" i="2"/>
  <c r="A65" i="2"/>
  <c r="H65" i="2"/>
  <c r="I65" i="2"/>
  <c r="J65" i="2"/>
  <c r="K65" i="2" s="1"/>
  <c r="L65" i="2"/>
  <c r="A66" i="2"/>
  <c r="H66" i="2"/>
  <c r="I66" i="2"/>
  <c r="J66" i="2"/>
  <c r="K66" i="2" s="1"/>
  <c r="L66" i="2"/>
  <c r="A67" i="2"/>
  <c r="H67" i="2"/>
  <c r="I67" i="2"/>
  <c r="J67" i="2"/>
  <c r="K67" i="2" s="1"/>
  <c r="L67" i="2"/>
  <c r="A68" i="2"/>
  <c r="H68" i="2"/>
  <c r="I68" i="2"/>
  <c r="J68" i="2"/>
  <c r="K68" i="2" s="1"/>
  <c r="L68" i="2"/>
  <c r="A69" i="2"/>
  <c r="H69" i="2"/>
  <c r="I69" i="2"/>
  <c r="J69" i="2"/>
  <c r="K69" i="2" s="1"/>
  <c r="L69" i="2"/>
  <c r="A70" i="2"/>
  <c r="H70" i="2"/>
  <c r="I70" i="2"/>
  <c r="J70" i="2"/>
  <c r="K70" i="2" s="1"/>
  <c r="L70" i="2"/>
  <c r="A71" i="2"/>
  <c r="H71" i="2"/>
  <c r="I71" i="2"/>
  <c r="J71" i="2"/>
  <c r="K71" i="2" s="1"/>
  <c r="L71" i="2"/>
  <c r="A72" i="2"/>
  <c r="H72" i="2"/>
  <c r="I72" i="2"/>
  <c r="J72" i="2"/>
  <c r="K72" i="2" s="1"/>
  <c r="L72" i="2"/>
  <c r="A73" i="2"/>
  <c r="H73" i="2"/>
  <c r="I73" i="2"/>
  <c r="J73" i="2"/>
  <c r="K73" i="2" s="1"/>
  <c r="L73" i="2"/>
  <c r="A74" i="2"/>
  <c r="H74" i="2"/>
  <c r="I74" i="2"/>
  <c r="J74" i="2"/>
  <c r="K74" i="2" s="1"/>
  <c r="L74" i="2"/>
  <c r="A75" i="2"/>
  <c r="H75" i="2"/>
  <c r="I75" i="2"/>
  <c r="J75" i="2"/>
  <c r="K75" i="2" s="1"/>
  <c r="L75" i="2"/>
  <c r="A76" i="2"/>
  <c r="H76" i="2"/>
  <c r="I76" i="2"/>
  <c r="J76" i="2"/>
  <c r="K76" i="2" s="1"/>
  <c r="L76" i="2"/>
  <c r="A77" i="2"/>
  <c r="H77" i="2"/>
  <c r="I77" i="2"/>
  <c r="J77" i="2"/>
  <c r="K77" i="2" s="1"/>
  <c r="L77" i="2"/>
  <c r="A78" i="2"/>
  <c r="H78" i="2"/>
  <c r="I78" i="2"/>
  <c r="J78" i="2"/>
  <c r="K78" i="2" s="1"/>
  <c r="L78" i="2"/>
  <c r="A79" i="2"/>
  <c r="H79" i="2"/>
  <c r="I79" i="2"/>
  <c r="J79" i="2"/>
  <c r="K79" i="2" s="1"/>
  <c r="L79" i="2"/>
  <c r="A80" i="2"/>
  <c r="H80" i="2"/>
  <c r="I80" i="2"/>
  <c r="J80" i="2"/>
  <c r="K80" i="2" s="1"/>
  <c r="L80" i="2"/>
  <c r="A81" i="2"/>
  <c r="H81" i="2"/>
  <c r="I81" i="2"/>
  <c r="J81" i="2"/>
  <c r="K81" i="2" s="1"/>
  <c r="L81" i="2"/>
  <c r="A82" i="2"/>
  <c r="H82" i="2"/>
  <c r="I82" i="2"/>
  <c r="J82" i="2"/>
  <c r="K82" i="2" s="1"/>
  <c r="L82" i="2"/>
  <c r="A83" i="2"/>
  <c r="H83" i="2"/>
  <c r="I83" i="2"/>
  <c r="J83" i="2"/>
  <c r="K83" i="2" s="1"/>
  <c r="L83" i="2"/>
  <c r="A84" i="2"/>
  <c r="H84" i="2"/>
  <c r="I84" i="2"/>
  <c r="J84" i="2"/>
  <c r="K84" i="2" s="1"/>
  <c r="L84" i="2"/>
  <c r="A85" i="2"/>
  <c r="H85" i="2"/>
  <c r="I85" i="2"/>
  <c r="J85" i="2"/>
  <c r="K85" i="2" s="1"/>
  <c r="L85" i="2"/>
  <c r="A86" i="2"/>
  <c r="H86" i="2"/>
  <c r="I86" i="2"/>
  <c r="J86" i="2"/>
  <c r="K86" i="2" s="1"/>
  <c r="L86" i="2"/>
  <c r="A87" i="2"/>
  <c r="H87" i="2"/>
  <c r="I87" i="2"/>
  <c r="J87" i="2"/>
  <c r="K87" i="2" s="1"/>
  <c r="L87" i="2"/>
  <c r="A88" i="2"/>
  <c r="H88" i="2"/>
  <c r="I88" i="2"/>
  <c r="J88" i="2"/>
  <c r="K88" i="2" s="1"/>
  <c r="L88" i="2"/>
  <c r="A89" i="2"/>
  <c r="H89" i="2"/>
  <c r="I89" i="2"/>
  <c r="J89" i="2"/>
  <c r="K89" i="2" s="1"/>
  <c r="L89" i="2"/>
  <c r="A90" i="2"/>
  <c r="H90" i="2"/>
  <c r="I90" i="2"/>
  <c r="J90" i="2"/>
  <c r="K90" i="2" s="1"/>
  <c r="L90" i="2"/>
  <c r="A91" i="2"/>
  <c r="H91" i="2"/>
  <c r="I91" i="2"/>
  <c r="J91" i="2"/>
  <c r="K91" i="2" s="1"/>
  <c r="L91" i="2"/>
  <c r="A92" i="2"/>
  <c r="H92" i="2"/>
  <c r="I92" i="2"/>
  <c r="J92" i="2"/>
  <c r="K92" i="2" s="1"/>
  <c r="L92" i="2"/>
  <c r="A93" i="2"/>
  <c r="H93" i="2"/>
  <c r="I93" i="2"/>
  <c r="J93" i="2"/>
  <c r="K93" i="2" s="1"/>
  <c r="L93" i="2"/>
  <c r="A94" i="2"/>
  <c r="H94" i="2"/>
  <c r="I94" i="2"/>
  <c r="J94" i="2"/>
  <c r="K94" i="2" s="1"/>
  <c r="L94" i="2"/>
  <c r="A95" i="2"/>
  <c r="H95" i="2"/>
  <c r="I95" i="2"/>
  <c r="J95" i="2"/>
  <c r="K95" i="2" s="1"/>
  <c r="L95" i="2"/>
  <c r="A96" i="2"/>
  <c r="H96" i="2"/>
  <c r="I96" i="2"/>
  <c r="J96" i="2"/>
  <c r="K96" i="2" s="1"/>
  <c r="L96" i="2"/>
  <c r="A97" i="2"/>
  <c r="H97" i="2"/>
  <c r="I97" i="2"/>
  <c r="J97" i="2"/>
  <c r="K97" i="2" s="1"/>
  <c r="L97" i="2"/>
  <c r="A98" i="2"/>
  <c r="H98" i="2"/>
  <c r="I98" i="2"/>
  <c r="J98" i="2"/>
  <c r="K98" i="2" s="1"/>
  <c r="L98" i="2"/>
  <c r="A99" i="2"/>
  <c r="H99" i="2"/>
  <c r="I99" i="2"/>
  <c r="J99" i="2"/>
  <c r="K99" i="2" s="1"/>
  <c r="L99" i="2"/>
  <c r="A100" i="2"/>
  <c r="H100" i="2"/>
  <c r="I100" i="2"/>
  <c r="J100" i="2"/>
  <c r="K100" i="2" s="1"/>
  <c r="L100" i="2"/>
  <c r="A101" i="2"/>
  <c r="H101" i="2"/>
  <c r="I101" i="2"/>
  <c r="J101" i="2"/>
  <c r="K101" i="2" s="1"/>
  <c r="L101" i="2"/>
  <c r="A102" i="2"/>
  <c r="H102" i="2"/>
  <c r="I102" i="2"/>
  <c r="J102" i="2"/>
  <c r="K102" i="2" s="1"/>
  <c r="L102" i="2"/>
  <c r="A103" i="2"/>
  <c r="H103" i="2"/>
  <c r="I103" i="2"/>
  <c r="J103" i="2"/>
  <c r="K103" i="2" s="1"/>
  <c r="L103" i="2"/>
  <c r="A104" i="2"/>
  <c r="H104" i="2"/>
  <c r="I104" i="2"/>
  <c r="J104" i="2"/>
  <c r="K104" i="2" s="1"/>
  <c r="L104" i="2"/>
  <c r="A105" i="2"/>
  <c r="H105" i="2"/>
  <c r="I105" i="2"/>
  <c r="J105" i="2"/>
  <c r="K105" i="2" s="1"/>
  <c r="L105" i="2"/>
  <c r="A106" i="2"/>
  <c r="H106" i="2"/>
  <c r="I106" i="2"/>
  <c r="J106" i="2"/>
  <c r="K106" i="2" s="1"/>
  <c r="L106" i="2"/>
</calcChain>
</file>

<file path=xl/sharedStrings.xml><?xml version="1.0" encoding="utf-8"?>
<sst xmlns="http://schemas.openxmlformats.org/spreadsheetml/2006/main" count="178" uniqueCount="137">
  <si>
    <t>lfd.Nr.</t>
  </si>
  <si>
    <t>Menge</t>
  </si>
  <si>
    <t>nein</t>
  </si>
  <si>
    <t>Firmenanschrift:</t>
  </si>
  <si>
    <t>abweichende Lieferanschrift:</t>
  </si>
  <si>
    <t>eintreffend.</t>
  </si>
  <si>
    <t>Bestell-Nr:</t>
  </si>
  <si>
    <t>Kommissions-Nr:</t>
  </si>
  <si>
    <t>Kunden - Nr.</t>
  </si>
  <si>
    <t>Schrift farbe</t>
  </si>
  <si>
    <t>Lieferwunsch:</t>
  </si>
  <si>
    <t>ja</t>
  </si>
  <si>
    <t>1. + 2.</t>
  </si>
  <si>
    <t>Firmeneindruck:</t>
  </si>
  <si>
    <t>selbstklebend:</t>
  </si>
  <si>
    <t>3. Schilderfarbe</t>
  </si>
  <si>
    <t>existiert bereits bei Sikla:</t>
  </si>
  <si>
    <t>Die Bestellung wird nach Grundfarbe des Schildes sortiert geliefert.</t>
  </si>
  <si>
    <t>4. Schriftfarbe</t>
  </si>
  <si>
    <t>schwarz</t>
  </si>
  <si>
    <t>weiß</t>
  </si>
  <si>
    <t>rot</t>
  </si>
  <si>
    <t>Artikel-Nr</t>
  </si>
  <si>
    <t>Bezeichnung-1</t>
  </si>
  <si>
    <t>Prod-Gruppe</t>
  </si>
  <si>
    <t>FE</t>
  </si>
  <si>
    <t>Kombi</t>
  </si>
  <si>
    <t>Schild LOG Text 1-5 zeilig, Farbe: flieder Schrift:schwarz</t>
  </si>
  <si>
    <t>Schild LOG Text 1-5 zeilig, Farbe: flieder Schrift:weiß</t>
  </si>
  <si>
    <t>Schild LOG Text 1-5 zeilig, Farbe: grün Schrift:schwarz</t>
  </si>
  <si>
    <t>Schild LOG Text 1-5 zeilig, Farbe: grün Schrift:weiß</t>
  </si>
  <si>
    <t>Schild LOG Text 1-5 zeilig, Farbe: orange Schrift:schwarz</t>
  </si>
  <si>
    <t>Schild LOG Text 1-5 zeilig, Farbe: silber Schrift:schwarz</t>
  </si>
  <si>
    <t>Schild LOG Text 1-5 zeilig, Farbe:braun Schrift:weiß</t>
  </si>
  <si>
    <t>Schild LOG Text 1-5 zeilig, Farbe:dunkelblau Schrift:weiß</t>
  </si>
  <si>
    <t>Schild LOG Text 1-5 zeilig, Farbe:gelb, Schrift:schwarz</t>
  </si>
  <si>
    <t>Schild LOG Text 1-5 zeilig, Farbe:gelb, Schrift:weiß</t>
  </si>
  <si>
    <t>Schild LOG Text 1-5 zeilig, Farbe:magenta, Schrift:schwarz</t>
  </si>
  <si>
    <t>Schild LOG Text 1-5 zeilig, Farbe:magenta, Schrift:weiß</t>
  </si>
  <si>
    <t>Schild LOG Text 1-5 zeilig, Farbe:rot Schrift:schwarz</t>
  </si>
  <si>
    <t>Schild LOG Text 1-5 zeilig, Farbe:rot Schrift:weiß</t>
  </si>
  <si>
    <t>Schild LOG Text 1-5 zeilig, Farbe:weiß Schrift:schwarz</t>
  </si>
  <si>
    <t>Schild LOG mit Logo und Text, Farbe:braun Schrift:weiß</t>
  </si>
  <si>
    <t>Schild LOG mit Logo und Text, Farbe:cyanblau, Schrift:schwarz</t>
  </si>
  <si>
    <t>Schild LOG mit Logo und Text, Farbe:cyanblau, Schrift:weiß</t>
  </si>
  <si>
    <t>Schild LOG mit Logo und Text, Farbe:dunkelblau, Schrift:weiß</t>
  </si>
  <si>
    <t>Schild LOG mit Logo und Text, Farbe:flieder, Schrift:schwarz</t>
  </si>
  <si>
    <t>Schild LOG mit Logo und Text, Farbe:flieder, Schrift:weiß</t>
  </si>
  <si>
    <t>Schild LOG mit Logo und Text, Farbe:gelb, Schrift:schwarz</t>
  </si>
  <si>
    <t>Schild LOG mit Logo und Text, Farbe:gelb, Schrift:weiß</t>
  </si>
  <si>
    <t>Schild LOG mit Logo und Text, Farbe:grün, Schrift:schwarz</t>
  </si>
  <si>
    <t>Schild LOG mit Logo und Text, Farbe:grün, Schrift:weiß</t>
  </si>
  <si>
    <t>Schild LOG mit Logo und Text, Farbe:magenta, Schrift:schwarz</t>
  </si>
  <si>
    <t>Schild LOG mit Logo und Text, Farbe:magenta, Schrift:weiß</t>
  </si>
  <si>
    <t>Schild LOG mit Logo und Text, Farbe:orange Schrift:schwarz</t>
  </si>
  <si>
    <t>Schild LOG mit Logo und Text, Farbe:orange Schrift:weiß</t>
  </si>
  <si>
    <t>Schild LOG mit Logo und Text, Farbe:rot, Schrift:schwarz</t>
  </si>
  <si>
    <t>Schild LOG mit Logo und Text, Farbe:rot, Schrift:weiß</t>
  </si>
  <si>
    <t>Schild LOG mit Logo und Text, Farbe:silber, Schrift:schwarz</t>
  </si>
  <si>
    <t>Schild LOG mit Logo und Text, Farbe:weiß, Schrift:schwarz</t>
  </si>
  <si>
    <t>Verkt</t>
  </si>
  <si>
    <t>gelb</t>
  </si>
  <si>
    <t>magenta</t>
  </si>
  <si>
    <t>dunkelblau</t>
  </si>
  <si>
    <t>grün</t>
  </si>
  <si>
    <t>orange</t>
  </si>
  <si>
    <t>flieder</t>
  </si>
  <si>
    <t>silber</t>
  </si>
  <si>
    <t>Art.-Nr.</t>
  </si>
  <si>
    <t>Art.-Bezchg.</t>
  </si>
  <si>
    <t>2. Zeile</t>
  </si>
  <si>
    <t>1. Zeile</t>
  </si>
  <si>
    <t>3. Zeile</t>
  </si>
  <si>
    <t>Grund-farbe Schild</t>
  </si>
  <si>
    <t>Schild LOG Text 1-5 zeilig, Farbe:cyanblau Schrift:weiß</t>
  </si>
  <si>
    <t>Schild LOG Text 1-5 zeilig, Farbe:cyanblau, Schrift:schwarz</t>
  </si>
  <si>
    <t>cyanblau</t>
  </si>
  <si>
    <t>Vorlage</t>
  </si>
  <si>
    <t>Verk2</t>
  </si>
  <si>
    <t>Pfad</t>
  </si>
  <si>
    <t>lfd</t>
  </si>
  <si>
    <t>fSchild</t>
  </si>
  <si>
    <t>fSchrift</t>
  </si>
  <si>
    <t>Zeile1</t>
  </si>
  <si>
    <t>Zeile2</t>
  </si>
  <si>
    <t>Zeile3</t>
  </si>
  <si>
    <t>Zeile4</t>
  </si>
  <si>
    <t>Zeile5</t>
  </si>
  <si>
    <t>ArtNr</t>
  </si>
  <si>
    <t>ArtBezchg</t>
  </si>
  <si>
    <t>dPfad</t>
  </si>
  <si>
    <t>V110865</t>
  </si>
  <si>
    <t>V110866</t>
  </si>
  <si>
    <t>V110854</t>
  </si>
  <si>
    <t>V110855</t>
  </si>
  <si>
    <t>V110864</t>
  </si>
  <si>
    <t>V110867</t>
  </si>
  <si>
    <t>V110868</t>
  </si>
  <si>
    <t>V110851</t>
  </si>
  <si>
    <t>V110850</t>
  </si>
  <si>
    <t>V110852</t>
  </si>
  <si>
    <t>V110843</t>
  </si>
  <si>
    <t>V110845</t>
  </si>
  <si>
    <t>V110848</t>
  </si>
  <si>
    <t>V110849</t>
  </si>
  <si>
    <t>V110846</t>
  </si>
  <si>
    <t>V110847</t>
  </si>
  <si>
    <t>V110842</t>
  </si>
  <si>
    <t>V110875</t>
  </si>
  <si>
    <t>V110837</t>
  </si>
  <si>
    <t>V110838</t>
  </si>
  <si>
    <t>V110839</t>
  </si>
  <si>
    <t>V110872</t>
  </si>
  <si>
    <t>V110873</t>
  </si>
  <si>
    <t>V110830</t>
  </si>
  <si>
    <t>V110831</t>
  </si>
  <si>
    <t>V110840</t>
  </si>
  <si>
    <t>V110841</t>
  </si>
  <si>
    <t>V110834</t>
  </si>
  <si>
    <t>V110836</t>
  </si>
  <si>
    <t>V110869</t>
  </si>
  <si>
    <t>V110870</t>
  </si>
  <si>
    <t>V110832</t>
  </si>
  <si>
    <t>V110833</t>
  </si>
  <si>
    <t>V110874</t>
  </si>
  <si>
    <t>V110829</t>
  </si>
  <si>
    <t>max. 50 Zeichen</t>
  </si>
  <si>
    <t>Pfad:</t>
  </si>
  <si>
    <t>Auftrags - Nr.</t>
  </si>
  <si>
    <t>Schilder-Art:</t>
  </si>
  <si>
    <t>5. Schilderart</t>
  </si>
  <si>
    <t>B   -   glattes Schild mit Firmenlogo und/oder Text</t>
  </si>
  <si>
    <t>C   -   Nutenschild mit Firmenlogo</t>
  </si>
  <si>
    <t>D   -   Neuanlage Firmenlogo bzw. Firmenklischee</t>
  </si>
  <si>
    <t>E   -   ELCO - Etiketten</t>
  </si>
  <si>
    <t>A   -   Schriftleiste</t>
  </si>
  <si>
    <t>sonstige Informationen: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</si>
</sst>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rgb="FFFFC000"/>
      <name val="Arial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Protection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0" xfId="0" applyFont="1" applyBorder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12" xfId="0" applyFont="1" applyBorder="1"/>
    <xf numFmtId="0" fontId="8" fillId="0" borderId="13" xfId="0" applyFont="1" applyBorder="1"/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3" fontId="0" fillId="2" borderId="1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0" fillId="0" borderId="6" xfId="0" applyFill="1" applyBorder="1" applyProtection="1"/>
    <xf numFmtId="0" fontId="4" fillId="2" borderId="7" xfId="0" applyFont="1" applyFill="1" applyBorder="1" applyAlignment="1" applyProtection="1">
      <alignment horizontal="center" vertical="center"/>
      <protection locked="0"/>
    </xf>
    <xf numFmtId="0" fontId="9" fillId="0" borderId="0" xfId="0" quotePrefix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top"/>
    </xf>
    <xf numFmtId="0" fontId="0" fillId="0" borderId="1" xfId="0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Protection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164" fontId="1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/>
    </xf>
    <xf numFmtId="0" fontId="0" fillId="2" borderId="0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"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1381125</xdr:colOff>
      <xdr:row>0</xdr:row>
      <xdr:rowOff>0</xdr:rowOff>
    </xdr:from>
    <xdr:to>
      <xdr:col>8</xdr:col>
      <xdr:colOff>1328738</xdr:colOff>
      <xdr:row>2</xdr:row>
      <xdr:rowOff>161925</xdr:rowOff>
    </xdr:to>
    <xdr:pic>
      <xdr:nvPicPr>
        <xdr:cNvPr id="1108" name="Grafik 3" descr="sikla_logo_RGB_mini.jpg">
          <a:extLst>
            <a:ext uri="{FF2B5EF4-FFF2-40B4-BE49-F238E27FC236}">
              <a16:creationId xmlns:a16="http://schemas.microsoft.com/office/drawing/2014/main" id="{D55806F0-40E9-4762-ADBE-70CB8DCB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0"/>
          <a:ext cx="1357313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106"/>
  <sheetViews>
    <sheetView tabSelected="1" zoomScaleNormal="100" zoomScaleSheetLayoutView="100" workbookViewId="0">
      <selection activeCell="B6" sqref="B6"/>
    </sheetView>
  </sheetViews>
  <sheetFormatPr baseColWidth="10" defaultColWidth="9.265625" defaultRowHeight="12.75" x14ac:dyDescent="0.35"/>
  <cols>
    <col min="1" max="1" width="11.86328125" style="1" customWidth="1"/>
    <col min="2" max="2" width="10.265625" style="1" customWidth="1"/>
    <col min="3" max="3" width="9.265625" style="1"/>
    <col min="4" max="4" width="12.73046875" style="1" customWidth="1"/>
    <col min="5" max="9" width="19.73046875" style="1" customWidth="1"/>
    <col min="10" max="10" width="8.59765625" style="1" customWidth="1"/>
    <col min="11" max="11" width="47.59765625" style="1" customWidth="1"/>
    <col min="12" max="12" width="57.265625" style="1" bestFit="1" customWidth="1"/>
    <col min="13" max="16384" width="9.265625" style="1"/>
  </cols>
  <sheetData>
    <row r="1" spans="1:12" s="27" customFormat="1" x14ac:dyDescent="0.35"/>
    <row r="2" spans="1:12" s="27" customFormat="1" x14ac:dyDescent="0.35"/>
    <row r="3" spans="1:12" s="27" customFormat="1" ht="13.5" thickBot="1" x14ac:dyDescent="0.45">
      <c r="A3" s="28"/>
      <c r="B3" s="28"/>
      <c r="C3" s="28"/>
      <c r="D3" s="28"/>
      <c r="E3" s="29" t="str">
        <f ca="1">MID(CELL("Dateiname",$A$1),FIND("]",CELL("Dateiname",$A$1))+1,31)</f>
        <v>Schilderbestellung</v>
      </c>
      <c r="F3" s="28"/>
      <c r="G3" s="28"/>
      <c r="H3" s="28"/>
      <c r="I3" s="28"/>
    </row>
    <row r="4" spans="1:12" s="27" customFormat="1" ht="13.15" thickTop="1" x14ac:dyDescent="0.35"/>
    <row r="5" spans="1:12" ht="15.75" customHeight="1" x14ac:dyDescent="0.35">
      <c r="J5" s="27"/>
    </row>
    <row r="6" spans="1:12" ht="15.75" customHeight="1" x14ac:dyDescent="0.4">
      <c r="A6" s="49" t="s">
        <v>8</v>
      </c>
      <c r="B6" s="47"/>
      <c r="C6" s="15"/>
      <c r="D6" s="49" t="s">
        <v>128</v>
      </c>
      <c r="E6" s="48"/>
      <c r="G6" s="25" t="s">
        <v>10</v>
      </c>
      <c r="H6" s="26"/>
      <c r="I6" s="24" t="s">
        <v>5</v>
      </c>
    </row>
    <row r="7" spans="1:12" ht="15.75" customHeight="1" x14ac:dyDescent="0.4">
      <c r="A7" s="49"/>
      <c r="B7" s="50"/>
      <c r="C7" s="15"/>
      <c r="D7" s="49"/>
      <c r="E7" s="51"/>
      <c r="G7" s="25"/>
      <c r="H7" s="52"/>
      <c r="I7" s="24"/>
    </row>
    <row r="8" spans="1:12" ht="15.75" customHeight="1" x14ac:dyDescent="0.4">
      <c r="A8" s="49" t="s">
        <v>136</v>
      </c>
      <c r="B8" s="14"/>
      <c r="C8" s="57"/>
      <c r="D8" s="57"/>
      <c r="E8" s="57"/>
      <c r="F8" s="57"/>
      <c r="G8" s="57"/>
      <c r="H8" s="57"/>
      <c r="I8" s="57"/>
    </row>
    <row r="9" spans="1:12" ht="15.75" customHeight="1" thickBot="1" x14ac:dyDescent="0.45">
      <c r="A9" s="49"/>
      <c r="B9" s="14"/>
      <c r="C9" s="53"/>
      <c r="D9" s="53"/>
      <c r="E9" s="53"/>
      <c r="F9" s="53"/>
      <c r="G9" s="53"/>
      <c r="H9" s="53"/>
      <c r="I9" s="53"/>
    </row>
    <row r="10" spans="1:12" s="14" customFormat="1" ht="15.75" customHeight="1" x14ac:dyDescent="0.4">
      <c r="A10" s="15"/>
      <c r="D10" s="37" t="s">
        <v>3</v>
      </c>
      <c r="E10" s="38"/>
      <c r="F10" s="39"/>
      <c r="G10" s="37" t="s">
        <v>4</v>
      </c>
      <c r="H10" s="38"/>
      <c r="I10" s="39"/>
      <c r="J10" s="16"/>
    </row>
    <row r="11" spans="1:12" ht="15.75" customHeight="1" x14ac:dyDescent="0.35">
      <c r="A11" s="16"/>
      <c r="D11" s="59"/>
      <c r="E11" s="56"/>
      <c r="F11" s="60"/>
      <c r="G11" s="59"/>
      <c r="H11" s="56"/>
      <c r="I11" s="60"/>
      <c r="J11" s="16"/>
    </row>
    <row r="12" spans="1:12" ht="15.75" customHeight="1" x14ac:dyDescent="0.35">
      <c r="A12" s="16"/>
      <c r="D12" s="59"/>
      <c r="E12" s="56"/>
      <c r="F12" s="60"/>
      <c r="G12" s="59"/>
      <c r="H12" s="56"/>
      <c r="I12" s="60"/>
      <c r="J12" s="16"/>
    </row>
    <row r="13" spans="1:12" ht="15.75" customHeight="1" x14ac:dyDescent="0.35">
      <c r="A13" s="16"/>
      <c r="D13" s="59"/>
      <c r="E13" s="56"/>
      <c r="F13" s="60"/>
      <c r="G13" s="59"/>
      <c r="H13" s="56"/>
      <c r="I13" s="60"/>
      <c r="J13" s="16"/>
    </row>
    <row r="14" spans="1:12" ht="15.75" customHeight="1" x14ac:dyDescent="0.35">
      <c r="A14" s="16"/>
      <c r="D14" s="59"/>
      <c r="E14" s="56"/>
      <c r="F14" s="60"/>
      <c r="G14" s="59"/>
      <c r="H14" s="56"/>
      <c r="I14" s="60"/>
      <c r="J14" s="16"/>
      <c r="L14" s="1" t="s">
        <v>127</v>
      </c>
    </row>
    <row r="15" spans="1:12" ht="15.75" customHeight="1" thickBot="1" x14ac:dyDescent="0.4">
      <c r="A15" s="16"/>
      <c r="D15" s="40"/>
      <c r="E15" s="61"/>
      <c r="F15" s="62"/>
      <c r="G15" s="40"/>
      <c r="H15" s="61"/>
      <c r="I15" s="62"/>
      <c r="J15" s="16"/>
      <c r="L15" s="55"/>
    </row>
    <row r="16" spans="1:12" ht="15.75" customHeight="1" x14ac:dyDescent="0.35">
      <c r="A16" s="16"/>
      <c r="D16" s="19"/>
      <c r="E16" s="19"/>
      <c r="F16" s="19"/>
      <c r="G16" s="19"/>
      <c r="H16" s="17"/>
      <c r="I16" s="16"/>
      <c r="J16" s="16"/>
    </row>
    <row r="17" spans="1:12" ht="15.75" customHeight="1" x14ac:dyDescent="0.35">
      <c r="D17" s="30" t="s">
        <v>6</v>
      </c>
      <c r="E17" s="56"/>
      <c r="F17" s="56"/>
      <c r="G17" s="30" t="s">
        <v>7</v>
      </c>
      <c r="H17" s="56"/>
      <c r="I17" s="56"/>
      <c r="J17" s="16"/>
    </row>
    <row r="18" spans="1:12" ht="15.75" customHeight="1" x14ac:dyDescent="0.35">
      <c r="A18" s="16"/>
      <c r="B18" s="19"/>
      <c r="C18" s="19"/>
      <c r="G18" s="19"/>
      <c r="H18" s="19"/>
      <c r="I18" s="16"/>
      <c r="J18" s="16"/>
    </row>
    <row r="19" spans="1:12" ht="15.75" customHeight="1" x14ac:dyDescent="0.35">
      <c r="A19" s="18"/>
      <c r="B19" s="20"/>
      <c r="D19" s="21" t="s">
        <v>13</v>
      </c>
      <c r="E19" s="47"/>
      <c r="G19" s="12" t="s">
        <v>16</v>
      </c>
      <c r="H19" s="47"/>
    </row>
    <row r="20" spans="1:12" ht="15.75" customHeight="1" x14ac:dyDescent="0.35">
      <c r="A20" s="14"/>
      <c r="B20" s="14"/>
      <c r="C20" s="14"/>
      <c r="F20" s="19"/>
      <c r="H20" s="9"/>
    </row>
    <row r="21" spans="1:12" ht="15.75" customHeight="1" x14ac:dyDescent="0.4">
      <c r="A21" s="14"/>
      <c r="B21" s="14"/>
      <c r="D21" s="22" t="s">
        <v>14</v>
      </c>
      <c r="E21" s="47"/>
      <c r="F21" s="13"/>
      <c r="G21" s="22" t="s">
        <v>129</v>
      </c>
      <c r="H21" s="54"/>
    </row>
    <row r="22" spans="1:12" ht="15.75" customHeight="1" x14ac:dyDescent="0.35"/>
    <row r="23" spans="1:12" ht="15.75" customHeight="1" x14ac:dyDescent="0.4">
      <c r="D23" s="58" t="s">
        <v>17</v>
      </c>
      <c r="E23" s="58"/>
      <c r="F23" s="58"/>
      <c r="G23" s="58"/>
    </row>
    <row r="24" spans="1:12" ht="15.75" customHeight="1" x14ac:dyDescent="0.35"/>
    <row r="25" spans="1:12" s="43" customFormat="1" ht="10.15" x14ac:dyDescent="0.35">
      <c r="A25" s="41"/>
      <c r="B25" s="41"/>
      <c r="C25" s="41"/>
      <c r="D25" s="41"/>
      <c r="E25" s="42" t="s">
        <v>126</v>
      </c>
      <c r="F25" s="42" t="s">
        <v>126</v>
      </c>
      <c r="G25" s="42" t="s">
        <v>126</v>
      </c>
      <c r="H25" s="42" t="s">
        <v>126</v>
      </c>
      <c r="J25" s="43" t="s">
        <v>77</v>
      </c>
    </row>
    <row r="26" spans="1:12" s="23" customFormat="1" ht="39.4" x14ac:dyDescent="0.35">
      <c r="A26" s="31" t="s">
        <v>0</v>
      </c>
      <c r="B26" s="31" t="s">
        <v>73</v>
      </c>
      <c r="C26" s="31" t="s">
        <v>9</v>
      </c>
      <c r="D26" s="32" t="s">
        <v>1</v>
      </c>
      <c r="E26" s="31" t="s">
        <v>71</v>
      </c>
      <c r="F26" s="31" t="s">
        <v>70</v>
      </c>
      <c r="G26" s="31" t="s">
        <v>72</v>
      </c>
      <c r="H26" s="31" t="str">
        <f>IF(E19="ja","","4. Zeile")</f>
        <v>4. Zeile</v>
      </c>
      <c r="I26" s="31" t="str">
        <f>IF(E19="ja","","5. Zeile")</f>
        <v>5. Zeile</v>
      </c>
      <c r="J26" s="31" t="s">
        <v>68</v>
      </c>
      <c r="K26" s="31" t="s">
        <v>69</v>
      </c>
      <c r="L26" s="31" t="s">
        <v>79</v>
      </c>
    </row>
    <row r="27" spans="1:12" s="23" customFormat="1" ht="13.15" hidden="1" x14ac:dyDescent="0.35">
      <c r="A27" s="31" t="s">
        <v>80</v>
      </c>
      <c r="B27" s="31" t="s">
        <v>81</v>
      </c>
      <c r="C27" s="31" t="s">
        <v>82</v>
      </c>
      <c r="D27" s="32" t="s">
        <v>1</v>
      </c>
      <c r="E27" s="31" t="s">
        <v>83</v>
      </c>
      <c r="F27" s="31" t="s">
        <v>84</v>
      </c>
      <c r="G27" s="31" t="s">
        <v>85</v>
      </c>
      <c r="H27" s="31" t="s">
        <v>86</v>
      </c>
      <c r="I27" s="31" t="s">
        <v>87</v>
      </c>
      <c r="J27" s="31" t="s">
        <v>88</v>
      </c>
      <c r="K27" s="31" t="s">
        <v>89</v>
      </c>
      <c r="L27" s="31" t="s">
        <v>90</v>
      </c>
    </row>
    <row r="28" spans="1:12" ht="13.15" x14ac:dyDescent="0.35">
      <c r="A28" s="35">
        <v>1</v>
      </c>
      <c r="B28" s="33"/>
      <c r="C28" s="33"/>
      <c r="D28" s="36"/>
      <c r="E28" s="34"/>
      <c r="F28" s="34"/>
      <c r="G28" s="34"/>
      <c r="H28" s="46" t="str">
        <f>IF($E$19="ja","bitte nicht ausfüllen!","")</f>
        <v/>
      </c>
      <c r="I28" s="46" t="str">
        <f>IF($E$19="ja","bitte nicht ausfüllen!","")</f>
        <v/>
      </c>
      <c r="J28" s="44" t="str">
        <f>IF(B28&lt;&gt;"",IF(ISNA(INDEX(Pulldowntexte!J:J,MATCH($E$19&amp;B28&amp;"/"&amp;C28,Pulldowntexte!I:I,0))),"---&gt;",INDEX(Pulldowntexte!J:J,MATCH($E$19&amp;B28&amp;"/"&amp;C28,Pulldowntexte!I:I,0))),"")</f>
        <v/>
      </c>
      <c r="K28" s="45" t="str">
        <f>IF(J28&lt;&gt;"",IF(ISNA(INDEX(Pulldowntexte!E:E,MATCH(J28,Pulldowntexte!J:J,0))),"Bitte Farbkombination prüfen!",INDEX(Pulldowntexte!E:E,MATCH(J28,Pulldowntexte!J:J,0))),"")</f>
        <v/>
      </c>
      <c r="L28" s="45" t="str">
        <f t="shared" ref="L28:L59" si="0">IF(B28&lt;&gt;"",$L$15,"")</f>
        <v/>
      </c>
    </row>
    <row r="29" spans="1:12" ht="12.75" customHeight="1" x14ac:dyDescent="0.35">
      <c r="A29" s="35" t="str">
        <f>IF(B29="","",A28+1)</f>
        <v/>
      </c>
      <c r="B29" s="33"/>
      <c r="C29" s="33"/>
      <c r="D29" s="36"/>
      <c r="E29" s="34"/>
      <c r="F29" s="34"/>
      <c r="G29" s="34"/>
      <c r="H29" s="46" t="str">
        <f t="shared" ref="H29:I60" si="1">IF($E$19="ja","bitte nicht ausfüllen!","")</f>
        <v/>
      </c>
      <c r="I29" s="46" t="str">
        <f t="shared" si="1"/>
        <v/>
      </c>
      <c r="J29" s="44" t="str">
        <f>IF(B29&lt;&gt;"",IF(ISNA(INDEX(Pulldowntexte!J:J,MATCH($E$19&amp;B29&amp;"/"&amp;C29,Pulldowntexte!I:I,0))),"---&gt;",INDEX(Pulldowntexte!J:J,MATCH($E$19&amp;B29&amp;"/"&amp;C29,Pulldowntexte!I:I,0))),"")</f>
        <v/>
      </c>
      <c r="K29" s="45" t="str">
        <f>IF(J29&lt;&gt;"",IF(ISNA(INDEX(Pulldowntexte!E:E,MATCH(J29,Pulldowntexte!J:J,0))),"Bitte Farbkombination prüfen!",INDEX(Pulldowntexte!E:E,MATCH(J29,Pulldowntexte!J:J,0))),"")</f>
        <v/>
      </c>
      <c r="L29" s="45" t="str">
        <f t="shared" si="0"/>
        <v/>
      </c>
    </row>
    <row r="30" spans="1:12" ht="13.15" x14ac:dyDescent="0.35">
      <c r="A30" s="35" t="str">
        <f t="shared" ref="A30:A93" si="2">IF(B30="","",A29+1)</f>
        <v/>
      </c>
      <c r="B30" s="33"/>
      <c r="C30" s="33"/>
      <c r="D30" s="36"/>
      <c r="E30" s="34"/>
      <c r="F30" s="34"/>
      <c r="G30" s="34"/>
      <c r="H30" s="46" t="str">
        <f t="shared" si="1"/>
        <v/>
      </c>
      <c r="I30" s="46" t="str">
        <f t="shared" si="1"/>
        <v/>
      </c>
      <c r="J30" s="44" t="str">
        <f>IF(B30&lt;&gt;"",IF(ISNA(INDEX(Pulldowntexte!J:J,MATCH($E$19&amp;B30&amp;"/"&amp;C30,Pulldowntexte!I:I,0))),"---&gt;",INDEX(Pulldowntexte!J:J,MATCH($E$19&amp;B30&amp;"/"&amp;C30,Pulldowntexte!I:I,0))),"")</f>
        <v/>
      </c>
      <c r="K30" s="45" t="str">
        <f>IF(J30&lt;&gt;"",IF(ISNA(INDEX(Pulldowntexte!E:E,MATCH(J30,Pulldowntexte!J:J,0))),"Bitte Farbkombination prüfen!",INDEX(Pulldowntexte!E:E,MATCH(J30,Pulldowntexte!J:J,0))),"")</f>
        <v/>
      </c>
      <c r="L30" s="45" t="str">
        <f t="shared" si="0"/>
        <v/>
      </c>
    </row>
    <row r="31" spans="1:12" ht="13.15" x14ac:dyDescent="0.35">
      <c r="A31" s="35" t="str">
        <f t="shared" si="2"/>
        <v/>
      </c>
      <c r="B31" s="33"/>
      <c r="C31" s="33"/>
      <c r="D31" s="36"/>
      <c r="E31" s="34"/>
      <c r="F31" s="34"/>
      <c r="G31" s="34"/>
      <c r="H31" s="46" t="str">
        <f t="shared" si="1"/>
        <v/>
      </c>
      <c r="I31" s="46" t="str">
        <f t="shared" si="1"/>
        <v/>
      </c>
      <c r="J31" s="44" t="str">
        <f>IF(B31&lt;&gt;"",IF(ISNA(INDEX(Pulldowntexte!J:J,MATCH($E$19&amp;B31&amp;"/"&amp;C31,Pulldowntexte!I:I,0))),"---&gt;",INDEX(Pulldowntexte!J:J,MATCH($E$19&amp;B31&amp;"/"&amp;C31,Pulldowntexte!I:I,0))),"")</f>
        <v/>
      </c>
      <c r="K31" s="45" t="str">
        <f>IF(J31&lt;&gt;"",IF(ISNA(INDEX(Pulldowntexte!E:E,MATCH(J31,Pulldowntexte!J:J,0))),"Bitte Farbkombination prüfen!",INDEX(Pulldowntexte!E:E,MATCH(J31,Pulldowntexte!J:J,0))),"")</f>
        <v/>
      </c>
      <c r="L31" s="45" t="str">
        <f t="shared" si="0"/>
        <v/>
      </c>
    </row>
    <row r="32" spans="1:12" ht="13.15" x14ac:dyDescent="0.35">
      <c r="A32" s="35" t="str">
        <f t="shared" si="2"/>
        <v/>
      </c>
      <c r="B32" s="33"/>
      <c r="C32" s="33"/>
      <c r="D32" s="36"/>
      <c r="E32" s="34"/>
      <c r="F32" s="34"/>
      <c r="G32" s="34"/>
      <c r="H32" s="46" t="str">
        <f t="shared" si="1"/>
        <v/>
      </c>
      <c r="I32" s="46" t="str">
        <f t="shared" si="1"/>
        <v/>
      </c>
      <c r="J32" s="44" t="str">
        <f>IF(B32&lt;&gt;"",IF(ISNA(INDEX(Pulldowntexte!J:J,MATCH($E$19&amp;B32&amp;"/"&amp;C32,Pulldowntexte!I:I,0))),"---&gt;",INDEX(Pulldowntexte!J:J,MATCH($E$19&amp;B32&amp;"/"&amp;C32,Pulldowntexte!I:I,0))),"")</f>
        <v/>
      </c>
      <c r="K32" s="45" t="str">
        <f>IF(J32&lt;&gt;"",IF(ISNA(INDEX(Pulldowntexte!E:E,MATCH(J32,Pulldowntexte!J:J,0))),"Bitte Farbkombination prüfen!",INDEX(Pulldowntexte!E:E,MATCH(J32,Pulldowntexte!J:J,0))),"")</f>
        <v/>
      </c>
      <c r="L32" s="45" t="str">
        <f t="shared" si="0"/>
        <v/>
      </c>
    </row>
    <row r="33" spans="1:12" ht="13.15" x14ac:dyDescent="0.35">
      <c r="A33" s="35" t="str">
        <f t="shared" si="2"/>
        <v/>
      </c>
      <c r="B33" s="33"/>
      <c r="C33" s="33"/>
      <c r="D33" s="36"/>
      <c r="E33" s="34"/>
      <c r="F33" s="34"/>
      <c r="G33" s="34"/>
      <c r="H33" s="46" t="str">
        <f t="shared" si="1"/>
        <v/>
      </c>
      <c r="I33" s="46" t="str">
        <f t="shared" si="1"/>
        <v/>
      </c>
      <c r="J33" s="44" t="str">
        <f>IF(B33&lt;&gt;"",IF(ISNA(INDEX(Pulldowntexte!J:J,MATCH($E$19&amp;B33&amp;"/"&amp;C33,Pulldowntexte!I:I,0))),"---&gt;",INDEX(Pulldowntexte!J:J,MATCH($E$19&amp;B33&amp;"/"&amp;C33,Pulldowntexte!I:I,0))),"")</f>
        <v/>
      </c>
      <c r="K33" s="45" t="str">
        <f>IF(J33&lt;&gt;"",IF(ISNA(INDEX(Pulldowntexte!E:E,MATCH(J33,Pulldowntexte!J:J,0))),"Bitte Farbkombination prüfen!",INDEX(Pulldowntexte!E:E,MATCH(J33,Pulldowntexte!J:J,0))),"")</f>
        <v/>
      </c>
      <c r="L33" s="45" t="str">
        <f t="shared" si="0"/>
        <v/>
      </c>
    </row>
    <row r="34" spans="1:12" ht="13.15" x14ac:dyDescent="0.35">
      <c r="A34" s="35" t="str">
        <f t="shared" si="2"/>
        <v/>
      </c>
      <c r="B34" s="33"/>
      <c r="C34" s="33"/>
      <c r="D34" s="36"/>
      <c r="E34" s="34"/>
      <c r="F34" s="34"/>
      <c r="G34" s="34"/>
      <c r="H34" s="46" t="str">
        <f t="shared" si="1"/>
        <v/>
      </c>
      <c r="I34" s="46" t="str">
        <f t="shared" si="1"/>
        <v/>
      </c>
      <c r="J34" s="44" t="str">
        <f>IF(B34&lt;&gt;"",IF(ISNA(INDEX(Pulldowntexte!J:J,MATCH($E$19&amp;B34&amp;"/"&amp;C34,Pulldowntexte!I:I,0))),"---&gt;",INDEX(Pulldowntexte!J:J,MATCH($E$19&amp;B34&amp;"/"&amp;C34,Pulldowntexte!I:I,0))),"")</f>
        <v/>
      </c>
      <c r="K34" s="45" t="str">
        <f>IF(J34&lt;&gt;"",IF(ISNA(INDEX(Pulldowntexte!E:E,MATCH(J34,Pulldowntexte!J:J,0))),"Bitte Farbkombination prüfen!",INDEX(Pulldowntexte!E:E,MATCH(J34,Pulldowntexte!J:J,0))),"")</f>
        <v/>
      </c>
      <c r="L34" s="45" t="str">
        <f t="shared" si="0"/>
        <v/>
      </c>
    </row>
    <row r="35" spans="1:12" ht="13.15" x14ac:dyDescent="0.35">
      <c r="A35" s="35" t="str">
        <f t="shared" si="2"/>
        <v/>
      </c>
      <c r="B35" s="33"/>
      <c r="C35" s="33"/>
      <c r="D35" s="36"/>
      <c r="E35" s="34"/>
      <c r="F35" s="34"/>
      <c r="G35" s="34"/>
      <c r="H35" s="46" t="str">
        <f t="shared" si="1"/>
        <v/>
      </c>
      <c r="I35" s="46" t="str">
        <f t="shared" si="1"/>
        <v/>
      </c>
      <c r="J35" s="44" t="str">
        <f>IF(B35&lt;&gt;"",IF(ISNA(INDEX(Pulldowntexte!J:J,MATCH($E$19&amp;B35&amp;"/"&amp;C35,Pulldowntexte!I:I,0))),"---&gt;",INDEX(Pulldowntexte!J:J,MATCH($E$19&amp;B35&amp;"/"&amp;C35,Pulldowntexte!I:I,0))),"")</f>
        <v/>
      </c>
      <c r="K35" s="45" t="str">
        <f>IF(J35&lt;&gt;"",IF(ISNA(INDEX(Pulldowntexte!E:E,MATCH(J35,Pulldowntexte!J:J,0))),"Bitte Farbkombination prüfen!",INDEX(Pulldowntexte!E:E,MATCH(J35,Pulldowntexte!J:J,0))),"")</f>
        <v/>
      </c>
      <c r="L35" s="45" t="str">
        <f t="shared" si="0"/>
        <v/>
      </c>
    </row>
    <row r="36" spans="1:12" ht="13.15" x14ac:dyDescent="0.35">
      <c r="A36" s="35" t="str">
        <f t="shared" si="2"/>
        <v/>
      </c>
      <c r="B36" s="33"/>
      <c r="C36" s="33"/>
      <c r="D36" s="36"/>
      <c r="E36" s="34"/>
      <c r="F36" s="34"/>
      <c r="G36" s="34"/>
      <c r="H36" s="46" t="str">
        <f t="shared" si="1"/>
        <v/>
      </c>
      <c r="I36" s="46" t="str">
        <f t="shared" si="1"/>
        <v/>
      </c>
      <c r="J36" s="44" t="str">
        <f>IF(B36&lt;&gt;"",IF(ISNA(INDEX(Pulldowntexte!J:J,MATCH($E$19&amp;B36&amp;"/"&amp;C36,Pulldowntexte!I:I,0))),"---&gt;",INDEX(Pulldowntexte!J:J,MATCH($E$19&amp;B36&amp;"/"&amp;C36,Pulldowntexte!I:I,0))),"")</f>
        <v/>
      </c>
      <c r="K36" s="45" t="str">
        <f>IF(J36&lt;&gt;"",IF(ISNA(INDEX(Pulldowntexte!E:E,MATCH(J36,Pulldowntexte!J:J,0))),"Bitte Farbkombination prüfen!",INDEX(Pulldowntexte!E:E,MATCH(J36,Pulldowntexte!J:J,0))),"")</f>
        <v/>
      </c>
      <c r="L36" s="45" t="str">
        <f t="shared" si="0"/>
        <v/>
      </c>
    </row>
    <row r="37" spans="1:12" ht="13.15" x14ac:dyDescent="0.35">
      <c r="A37" s="35" t="str">
        <f t="shared" si="2"/>
        <v/>
      </c>
      <c r="B37" s="33"/>
      <c r="C37" s="33"/>
      <c r="D37" s="36"/>
      <c r="E37" s="34"/>
      <c r="F37" s="34"/>
      <c r="G37" s="34"/>
      <c r="H37" s="46" t="str">
        <f t="shared" si="1"/>
        <v/>
      </c>
      <c r="I37" s="46" t="str">
        <f t="shared" si="1"/>
        <v/>
      </c>
      <c r="J37" s="44" t="str">
        <f>IF(B37&lt;&gt;"",IF(ISNA(INDEX(Pulldowntexte!J:J,MATCH($E$19&amp;B37&amp;"/"&amp;C37,Pulldowntexte!I:I,0))),"---&gt;",INDEX(Pulldowntexte!J:J,MATCH($E$19&amp;B37&amp;"/"&amp;C37,Pulldowntexte!I:I,0))),"")</f>
        <v/>
      </c>
      <c r="K37" s="45" t="str">
        <f>IF(J37&lt;&gt;"",IF(ISNA(INDEX(Pulldowntexte!E:E,MATCH(J37,Pulldowntexte!J:J,0))),"Bitte Farbkombination prüfen!",INDEX(Pulldowntexte!E:E,MATCH(J37,Pulldowntexte!J:J,0))),"")</f>
        <v/>
      </c>
      <c r="L37" s="45" t="str">
        <f t="shared" si="0"/>
        <v/>
      </c>
    </row>
    <row r="38" spans="1:12" ht="13.15" x14ac:dyDescent="0.35">
      <c r="A38" s="35" t="str">
        <f t="shared" si="2"/>
        <v/>
      </c>
      <c r="B38" s="33"/>
      <c r="C38" s="33"/>
      <c r="D38" s="36"/>
      <c r="E38" s="34"/>
      <c r="F38" s="34"/>
      <c r="G38" s="34"/>
      <c r="H38" s="46" t="str">
        <f t="shared" si="1"/>
        <v/>
      </c>
      <c r="I38" s="46" t="str">
        <f t="shared" si="1"/>
        <v/>
      </c>
      <c r="J38" s="44" t="str">
        <f>IF(B38&lt;&gt;"",IF(ISNA(INDEX(Pulldowntexte!J:J,MATCH($E$19&amp;B38&amp;"/"&amp;C38,Pulldowntexte!I:I,0))),"---&gt;",INDEX(Pulldowntexte!J:J,MATCH($E$19&amp;B38&amp;"/"&amp;C38,Pulldowntexte!I:I,0))),"")</f>
        <v/>
      </c>
      <c r="K38" s="45" t="str">
        <f>IF(J38&lt;&gt;"",IF(ISNA(INDEX(Pulldowntexte!E:E,MATCH(J38,Pulldowntexte!J:J,0))),"Bitte Farbkombination prüfen!",INDEX(Pulldowntexte!E:E,MATCH(J38,Pulldowntexte!J:J,0))),"")</f>
        <v/>
      </c>
      <c r="L38" s="45" t="str">
        <f t="shared" si="0"/>
        <v/>
      </c>
    </row>
    <row r="39" spans="1:12" ht="13.15" x14ac:dyDescent="0.35">
      <c r="A39" s="35" t="str">
        <f t="shared" si="2"/>
        <v/>
      </c>
      <c r="B39" s="33"/>
      <c r="C39" s="33"/>
      <c r="D39" s="36"/>
      <c r="E39" s="34"/>
      <c r="F39" s="34"/>
      <c r="G39" s="34"/>
      <c r="H39" s="46" t="str">
        <f t="shared" si="1"/>
        <v/>
      </c>
      <c r="I39" s="46" t="str">
        <f t="shared" si="1"/>
        <v/>
      </c>
      <c r="J39" s="44" t="str">
        <f>IF(B39&lt;&gt;"",IF(ISNA(INDEX(Pulldowntexte!J:J,MATCH($E$19&amp;B39&amp;"/"&amp;C39,Pulldowntexte!I:I,0))),"---&gt;",INDEX(Pulldowntexte!J:J,MATCH($E$19&amp;B39&amp;"/"&amp;C39,Pulldowntexte!I:I,0))),"")</f>
        <v/>
      </c>
      <c r="K39" s="45" t="str">
        <f>IF(J39&lt;&gt;"",IF(ISNA(INDEX(Pulldowntexte!E:E,MATCH(J39,Pulldowntexte!J:J,0))),"Bitte Farbkombination prüfen!",INDEX(Pulldowntexte!E:E,MATCH(J39,Pulldowntexte!J:J,0))),"")</f>
        <v/>
      </c>
      <c r="L39" s="45" t="str">
        <f t="shared" si="0"/>
        <v/>
      </c>
    </row>
    <row r="40" spans="1:12" ht="13.15" x14ac:dyDescent="0.35">
      <c r="A40" s="35" t="str">
        <f t="shared" si="2"/>
        <v/>
      </c>
      <c r="B40" s="33"/>
      <c r="C40" s="33"/>
      <c r="D40" s="36"/>
      <c r="E40" s="34"/>
      <c r="F40" s="34"/>
      <c r="G40" s="34"/>
      <c r="H40" s="46" t="str">
        <f t="shared" si="1"/>
        <v/>
      </c>
      <c r="I40" s="46" t="str">
        <f t="shared" si="1"/>
        <v/>
      </c>
      <c r="J40" s="44" t="str">
        <f>IF(B40&lt;&gt;"",IF(ISNA(INDEX(Pulldowntexte!J:J,MATCH($E$19&amp;B40&amp;"/"&amp;C40,Pulldowntexte!I:I,0))),"---&gt;",INDEX(Pulldowntexte!J:J,MATCH($E$19&amp;B40&amp;"/"&amp;C40,Pulldowntexte!I:I,0))),"")</f>
        <v/>
      </c>
      <c r="K40" s="45" t="str">
        <f>IF(J40&lt;&gt;"",IF(ISNA(INDEX(Pulldowntexte!E:E,MATCH(J40,Pulldowntexte!J:J,0))),"Bitte Farbkombination prüfen!",INDEX(Pulldowntexte!E:E,MATCH(J40,Pulldowntexte!J:J,0))),"")</f>
        <v/>
      </c>
      <c r="L40" s="45" t="str">
        <f t="shared" si="0"/>
        <v/>
      </c>
    </row>
    <row r="41" spans="1:12" ht="13.15" x14ac:dyDescent="0.35">
      <c r="A41" s="35" t="str">
        <f t="shared" si="2"/>
        <v/>
      </c>
      <c r="B41" s="33"/>
      <c r="C41" s="33"/>
      <c r="D41" s="36"/>
      <c r="E41" s="34"/>
      <c r="F41" s="34"/>
      <c r="G41" s="34"/>
      <c r="H41" s="46" t="str">
        <f t="shared" si="1"/>
        <v/>
      </c>
      <c r="I41" s="46" t="str">
        <f t="shared" si="1"/>
        <v/>
      </c>
      <c r="J41" s="44" t="str">
        <f>IF(B41&lt;&gt;"",IF(ISNA(INDEX(Pulldowntexte!J:J,MATCH($E$19&amp;B41&amp;"/"&amp;C41,Pulldowntexte!I:I,0))),"---&gt;",INDEX(Pulldowntexte!J:J,MATCH($E$19&amp;B41&amp;"/"&amp;C41,Pulldowntexte!I:I,0))),"")</f>
        <v/>
      </c>
      <c r="K41" s="45" t="str">
        <f>IF(J41&lt;&gt;"",IF(ISNA(INDEX(Pulldowntexte!E:E,MATCH(J41,Pulldowntexte!J:J,0))),"Bitte Farbkombination prüfen!",INDEX(Pulldowntexte!E:E,MATCH(J41,Pulldowntexte!J:J,0))),"")</f>
        <v/>
      </c>
      <c r="L41" s="45" t="str">
        <f t="shared" si="0"/>
        <v/>
      </c>
    </row>
    <row r="42" spans="1:12" ht="13.15" x14ac:dyDescent="0.35">
      <c r="A42" s="35" t="str">
        <f t="shared" si="2"/>
        <v/>
      </c>
      <c r="B42" s="33"/>
      <c r="C42" s="33"/>
      <c r="D42" s="36"/>
      <c r="E42" s="34"/>
      <c r="F42" s="34"/>
      <c r="G42" s="34"/>
      <c r="H42" s="46" t="str">
        <f t="shared" si="1"/>
        <v/>
      </c>
      <c r="I42" s="46" t="str">
        <f t="shared" si="1"/>
        <v/>
      </c>
      <c r="J42" s="44" t="str">
        <f>IF(B42&lt;&gt;"",IF(ISNA(INDEX(Pulldowntexte!J:J,MATCH($E$19&amp;B42&amp;"/"&amp;C42,Pulldowntexte!I:I,0))),"---&gt;",INDEX(Pulldowntexte!J:J,MATCH($E$19&amp;B42&amp;"/"&amp;C42,Pulldowntexte!I:I,0))),"")</f>
        <v/>
      </c>
      <c r="K42" s="45" t="str">
        <f>IF(J42&lt;&gt;"",IF(ISNA(INDEX(Pulldowntexte!E:E,MATCH(J42,Pulldowntexte!J:J,0))),"Bitte Farbkombination prüfen!",INDEX(Pulldowntexte!E:E,MATCH(J42,Pulldowntexte!J:J,0))),"")</f>
        <v/>
      </c>
      <c r="L42" s="45" t="str">
        <f t="shared" si="0"/>
        <v/>
      </c>
    </row>
    <row r="43" spans="1:12" ht="13.15" x14ac:dyDescent="0.35">
      <c r="A43" s="35" t="str">
        <f t="shared" si="2"/>
        <v/>
      </c>
      <c r="B43" s="33"/>
      <c r="C43" s="33"/>
      <c r="D43" s="36"/>
      <c r="E43" s="34"/>
      <c r="F43" s="34"/>
      <c r="G43" s="34"/>
      <c r="H43" s="46" t="str">
        <f t="shared" si="1"/>
        <v/>
      </c>
      <c r="I43" s="46" t="str">
        <f t="shared" si="1"/>
        <v/>
      </c>
      <c r="J43" s="44" t="str">
        <f>IF(B43&lt;&gt;"",IF(ISNA(INDEX(Pulldowntexte!J:J,MATCH($E$19&amp;B43&amp;"/"&amp;C43,Pulldowntexte!I:I,0))),"---&gt;",INDEX(Pulldowntexte!J:J,MATCH($E$19&amp;B43&amp;"/"&amp;C43,Pulldowntexte!I:I,0))),"")</f>
        <v/>
      </c>
      <c r="K43" s="45" t="str">
        <f>IF(J43&lt;&gt;"",IF(ISNA(INDEX(Pulldowntexte!E:E,MATCH(J43,Pulldowntexte!J:J,0))),"Bitte Farbkombination prüfen!",INDEX(Pulldowntexte!E:E,MATCH(J43,Pulldowntexte!J:J,0))),"")</f>
        <v/>
      </c>
      <c r="L43" s="45" t="str">
        <f t="shared" si="0"/>
        <v/>
      </c>
    </row>
    <row r="44" spans="1:12" ht="13.15" x14ac:dyDescent="0.35">
      <c r="A44" s="35" t="str">
        <f t="shared" si="2"/>
        <v/>
      </c>
      <c r="B44" s="33"/>
      <c r="C44" s="33"/>
      <c r="D44" s="36"/>
      <c r="E44" s="34"/>
      <c r="F44" s="34"/>
      <c r="G44" s="34"/>
      <c r="H44" s="46" t="str">
        <f t="shared" si="1"/>
        <v/>
      </c>
      <c r="I44" s="46" t="str">
        <f t="shared" si="1"/>
        <v/>
      </c>
      <c r="J44" s="44" t="str">
        <f>IF(B44&lt;&gt;"",IF(ISNA(INDEX(Pulldowntexte!J:J,MATCH($E$19&amp;B44&amp;"/"&amp;C44,Pulldowntexte!I:I,0))),"---&gt;",INDEX(Pulldowntexte!J:J,MATCH($E$19&amp;B44&amp;"/"&amp;C44,Pulldowntexte!I:I,0))),"")</f>
        <v/>
      </c>
      <c r="K44" s="45" t="str">
        <f>IF(J44&lt;&gt;"",IF(ISNA(INDEX(Pulldowntexte!E:E,MATCH(J44,Pulldowntexte!J:J,0))),"Bitte Farbkombination prüfen!",INDEX(Pulldowntexte!E:E,MATCH(J44,Pulldowntexte!J:J,0))),"")</f>
        <v/>
      </c>
      <c r="L44" s="45" t="str">
        <f t="shared" si="0"/>
        <v/>
      </c>
    </row>
    <row r="45" spans="1:12" ht="13.15" x14ac:dyDescent="0.35">
      <c r="A45" s="35" t="str">
        <f t="shared" si="2"/>
        <v/>
      </c>
      <c r="B45" s="33"/>
      <c r="C45" s="33"/>
      <c r="D45" s="36"/>
      <c r="E45" s="34"/>
      <c r="F45" s="34"/>
      <c r="G45" s="34"/>
      <c r="H45" s="46" t="str">
        <f t="shared" si="1"/>
        <v/>
      </c>
      <c r="I45" s="46" t="str">
        <f t="shared" si="1"/>
        <v/>
      </c>
      <c r="J45" s="44" t="str">
        <f>IF(B45&lt;&gt;"",IF(ISNA(INDEX(Pulldowntexte!J:J,MATCH($E$19&amp;B45&amp;"/"&amp;C45,Pulldowntexte!I:I,0))),"---&gt;",INDEX(Pulldowntexte!J:J,MATCH($E$19&amp;B45&amp;"/"&amp;C45,Pulldowntexte!I:I,0))),"")</f>
        <v/>
      </c>
      <c r="K45" s="45" t="str">
        <f>IF(J45&lt;&gt;"",IF(ISNA(INDEX(Pulldowntexte!E:E,MATCH(J45,Pulldowntexte!J:J,0))),"Bitte Farbkombination prüfen!",INDEX(Pulldowntexte!E:E,MATCH(J45,Pulldowntexte!J:J,0))),"")</f>
        <v/>
      </c>
      <c r="L45" s="45" t="str">
        <f t="shared" si="0"/>
        <v/>
      </c>
    </row>
    <row r="46" spans="1:12" ht="13.15" x14ac:dyDescent="0.35">
      <c r="A46" s="35" t="str">
        <f t="shared" si="2"/>
        <v/>
      </c>
      <c r="B46" s="33"/>
      <c r="C46" s="33"/>
      <c r="D46" s="36"/>
      <c r="E46" s="34"/>
      <c r="F46" s="34"/>
      <c r="G46" s="34"/>
      <c r="H46" s="46" t="str">
        <f t="shared" si="1"/>
        <v/>
      </c>
      <c r="I46" s="46" t="str">
        <f t="shared" si="1"/>
        <v/>
      </c>
      <c r="J46" s="44" t="str">
        <f>IF(B46&lt;&gt;"",IF(ISNA(INDEX(Pulldowntexte!J:J,MATCH($E$19&amp;B46&amp;"/"&amp;C46,Pulldowntexte!I:I,0))),"---&gt;",INDEX(Pulldowntexte!J:J,MATCH($E$19&amp;B46&amp;"/"&amp;C46,Pulldowntexte!I:I,0))),"")</f>
        <v/>
      </c>
      <c r="K46" s="45" t="str">
        <f>IF(J46&lt;&gt;"",IF(ISNA(INDEX(Pulldowntexte!E:E,MATCH(J46,Pulldowntexte!J:J,0))),"Bitte Farbkombination prüfen!",INDEX(Pulldowntexte!E:E,MATCH(J46,Pulldowntexte!J:J,0))),"")</f>
        <v/>
      </c>
      <c r="L46" s="45" t="str">
        <f t="shared" si="0"/>
        <v/>
      </c>
    </row>
    <row r="47" spans="1:12" ht="13.15" x14ac:dyDescent="0.35">
      <c r="A47" s="35" t="str">
        <f t="shared" si="2"/>
        <v/>
      </c>
      <c r="B47" s="33"/>
      <c r="C47" s="33"/>
      <c r="D47" s="36"/>
      <c r="E47" s="34"/>
      <c r="F47" s="34"/>
      <c r="G47" s="34"/>
      <c r="H47" s="46" t="str">
        <f t="shared" si="1"/>
        <v/>
      </c>
      <c r="I47" s="46" t="str">
        <f t="shared" si="1"/>
        <v/>
      </c>
      <c r="J47" s="44" t="str">
        <f>IF(B47&lt;&gt;"",IF(ISNA(INDEX(Pulldowntexte!J:J,MATCH($E$19&amp;B47&amp;"/"&amp;C47,Pulldowntexte!I:I,0))),"---&gt;",INDEX(Pulldowntexte!J:J,MATCH($E$19&amp;B47&amp;"/"&amp;C47,Pulldowntexte!I:I,0))),"")</f>
        <v/>
      </c>
      <c r="K47" s="45" t="str">
        <f>IF(J47&lt;&gt;"",IF(ISNA(INDEX(Pulldowntexte!E:E,MATCH(J47,Pulldowntexte!J:J,0))),"Bitte Farbkombination prüfen!",INDEX(Pulldowntexte!E:E,MATCH(J47,Pulldowntexte!J:J,0))),"")</f>
        <v/>
      </c>
      <c r="L47" s="45" t="str">
        <f t="shared" si="0"/>
        <v/>
      </c>
    </row>
    <row r="48" spans="1:12" ht="13.15" x14ac:dyDescent="0.35">
      <c r="A48" s="35" t="str">
        <f t="shared" si="2"/>
        <v/>
      </c>
      <c r="B48" s="33"/>
      <c r="C48" s="33"/>
      <c r="D48" s="36"/>
      <c r="E48" s="34"/>
      <c r="F48" s="34"/>
      <c r="G48" s="34"/>
      <c r="H48" s="46" t="str">
        <f t="shared" si="1"/>
        <v/>
      </c>
      <c r="I48" s="46" t="str">
        <f t="shared" si="1"/>
        <v/>
      </c>
      <c r="J48" s="44" t="str">
        <f>IF(B48&lt;&gt;"",IF(ISNA(INDEX(Pulldowntexte!J:J,MATCH($E$19&amp;B48&amp;"/"&amp;C48,Pulldowntexte!I:I,0))),"---&gt;",INDEX(Pulldowntexte!J:J,MATCH($E$19&amp;B48&amp;"/"&amp;C48,Pulldowntexte!I:I,0))),"")</f>
        <v/>
      </c>
      <c r="K48" s="45" t="str">
        <f>IF(J48&lt;&gt;"",IF(ISNA(INDEX(Pulldowntexte!E:E,MATCH(J48,Pulldowntexte!J:J,0))),"Bitte Farbkombination prüfen!",INDEX(Pulldowntexte!E:E,MATCH(J48,Pulldowntexte!J:J,0))),"")</f>
        <v/>
      </c>
      <c r="L48" s="45" t="str">
        <f t="shared" si="0"/>
        <v/>
      </c>
    </row>
    <row r="49" spans="1:12" ht="13.15" x14ac:dyDescent="0.35">
      <c r="A49" s="35" t="str">
        <f t="shared" si="2"/>
        <v/>
      </c>
      <c r="B49" s="33"/>
      <c r="C49" s="33"/>
      <c r="D49" s="36"/>
      <c r="E49" s="34"/>
      <c r="F49" s="34"/>
      <c r="G49" s="34"/>
      <c r="H49" s="46" t="str">
        <f t="shared" si="1"/>
        <v/>
      </c>
      <c r="I49" s="46" t="str">
        <f t="shared" si="1"/>
        <v/>
      </c>
      <c r="J49" s="44" t="str">
        <f>IF(B49&lt;&gt;"",IF(ISNA(INDEX(Pulldowntexte!J:J,MATCH($E$19&amp;B49&amp;"/"&amp;C49,Pulldowntexte!I:I,0))),"---&gt;",INDEX(Pulldowntexte!J:J,MATCH($E$19&amp;B49&amp;"/"&amp;C49,Pulldowntexte!I:I,0))),"")</f>
        <v/>
      </c>
      <c r="K49" s="45" t="str">
        <f>IF(J49&lt;&gt;"",IF(ISNA(INDEX(Pulldowntexte!E:E,MATCH(J49,Pulldowntexte!J:J,0))),"Bitte Farbkombination prüfen!",INDEX(Pulldowntexte!E:E,MATCH(J49,Pulldowntexte!J:J,0))),"")</f>
        <v/>
      </c>
      <c r="L49" s="45" t="str">
        <f t="shared" si="0"/>
        <v/>
      </c>
    </row>
    <row r="50" spans="1:12" ht="13.15" x14ac:dyDescent="0.35">
      <c r="A50" s="35" t="str">
        <f t="shared" si="2"/>
        <v/>
      </c>
      <c r="B50" s="33"/>
      <c r="C50" s="33"/>
      <c r="D50" s="36"/>
      <c r="E50" s="34"/>
      <c r="F50" s="34"/>
      <c r="G50" s="34"/>
      <c r="H50" s="46" t="str">
        <f t="shared" si="1"/>
        <v/>
      </c>
      <c r="I50" s="46" t="str">
        <f t="shared" si="1"/>
        <v/>
      </c>
      <c r="J50" s="44" t="str">
        <f>IF(B50&lt;&gt;"",IF(ISNA(INDEX(Pulldowntexte!J:J,MATCH($E$19&amp;B50&amp;"/"&amp;C50,Pulldowntexte!I:I,0))),"---&gt;",INDEX(Pulldowntexte!J:J,MATCH($E$19&amp;B50&amp;"/"&amp;C50,Pulldowntexte!I:I,0))),"")</f>
        <v/>
      </c>
      <c r="K50" s="45" t="str">
        <f>IF(J50&lt;&gt;"",IF(ISNA(INDEX(Pulldowntexte!E:E,MATCH(J50,Pulldowntexte!J:J,0))),"Bitte Farbkombination prüfen!",INDEX(Pulldowntexte!E:E,MATCH(J50,Pulldowntexte!J:J,0))),"")</f>
        <v/>
      </c>
      <c r="L50" s="45" t="str">
        <f t="shared" si="0"/>
        <v/>
      </c>
    </row>
    <row r="51" spans="1:12" ht="13.15" x14ac:dyDescent="0.35">
      <c r="A51" s="35" t="str">
        <f t="shared" si="2"/>
        <v/>
      </c>
      <c r="B51" s="33"/>
      <c r="C51" s="33"/>
      <c r="D51" s="36"/>
      <c r="E51" s="34"/>
      <c r="F51" s="34"/>
      <c r="G51" s="34"/>
      <c r="H51" s="46" t="str">
        <f t="shared" si="1"/>
        <v/>
      </c>
      <c r="I51" s="46" t="str">
        <f t="shared" si="1"/>
        <v/>
      </c>
      <c r="J51" s="44" t="str">
        <f>IF(B51&lt;&gt;"",IF(ISNA(INDEX(Pulldowntexte!J:J,MATCH($E$19&amp;B51&amp;"/"&amp;C51,Pulldowntexte!I:I,0))),"---&gt;",INDEX(Pulldowntexte!J:J,MATCH($E$19&amp;B51&amp;"/"&amp;C51,Pulldowntexte!I:I,0))),"")</f>
        <v/>
      </c>
      <c r="K51" s="45" t="str">
        <f>IF(J51&lt;&gt;"",IF(ISNA(INDEX(Pulldowntexte!E:E,MATCH(J51,Pulldowntexte!J:J,0))),"Bitte Farbkombination prüfen!",INDEX(Pulldowntexte!E:E,MATCH(J51,Pulldowntexte!J:J,0))),"")</f>
        <v/>
      </c>
      <c r="L51" s="45" t="str">
        <f t="shared" si="0"/>
        <v/>
      </c>
    </row>
    <row r="52" spans="1:12" ht="13.15" x14ac:dyDescent="0.35">
      <c r="A52" s="35" t="str">
        <f t="shared" si="2"/>
        <v/>
      </c>
      <c r="B52" s="33"/>
      <c r="C52" s="33"/>
      <c r="D52" s="36"/>
      <c r="E52" s="34"/>
      <c r="F52" s="34"/>
      <c r="G52" s="34"/>
      <c r="H52" s="46" t="str">
        <f t="shared" si="1"/>
        <v/>
      </c>
      <c r="I52" s="46" t="str">
        <f t="shared" si="1"/>
        <v/>
      </c>
      <c r="J52" s="44" t="str">
        <f>IF(B52&lt;&gt;"",IF(ISNA(INDEX(Pulldowntexte!J:J,MATCH($E$19&amp;B52&amp;"/"&amp;C52,Pulldowntexte!I:I,0))),"---&gt;",INDEX(Pulldowntexte!J:J,MATCH($E$19&amp;B52&amp;"/"&amp;C52,Pulldowntexte!I:I,0))),"")</f>
        <v/>
      </c>
      <c r="K52" s="45" t="str">
        <f>IF(J52&lt;&gt;"",IF(ISNA(INDEX(Pulldowntexte!E:E,MATCH(J52,Pulldowntexte!J:J,0))),"Bitte Farbkombination prüfen!",INDEX(Pulldowntexte!E:E,MATCH(J52,Pulldowntexte!J:J,0))),"")</f>
        <v/>
      </c>
      <c r="L52" s="45" t="str">
        <f t="shared" si="0"/>
        <v/>
      </c>
    </row>
    <row r="53" spans="1:12" ht="13.15" x14ac:dyDescent="0.35">
      <c r="A53" s="35" t="str">
        <f t="shared" si="2"/>
        <v/>
      </c>
      <c r="B53" s="33"/>
      <c r="C53" s="33"/>
      <c r="D53" s="36"/>
      <c r="E53" s="34"/>
      <c r="F53" s="34"/>
      <c r="G53" s="34"/>
      <c r="H53" s="46" t="str">
        <f t="shared" si="1"/>
        <v/>
      </c>
      <c r="I53" s="46" t="str">
        <f t="shared" si="1"/>
        <v/>
      </c>
      <c r="J53" s="44" t="str">
        <f>IF(B53&lt;&gt;"",IF(ISNA(INDEX(Pulldowntexte!J:J,MATCH($E$19&amp;B53&amp;"/"&amp;C53,Pulldowntexte!I:I,0))),"---&gt;",INDEX(Pulldowntexte!J:J,MATCH($E$19&amp;B53&amp;"/"&amp;C53,Pulldowntexte!I:I,0))),"")</f>
        <v/>
      </c>
      <c r="K53" s="45" t="str">
        <f>IF(J53&lt;&gt;"",IF(ISNA(INDEX(Pulldowntexte!E:E,MATCH(J53,Pulldowntexte!J:J,0))),"Bitte Farbkombination prüfen!",INDEX(Pulldowntexte!E:E,MATCH(J53,Pulldowntexte!J:J,0))),"")</f>
        <v/>
      </c>
      <c r="L53" s="45" t="str">
        <f t="shared" si="0"/>
        <v/>
      </c>
    </row>
    <row r="54" spans="1:12" ht="13.15" x14ac:dyDescent="0.35">
      <c r="A54" s="35" t="str">
        <f t="shared" si="2"/>
        <v/>
      </c>
      <c r="B54" s="33"/>
      <c r="C54" s="33"/>
      <c r="D54" s="36"/>
      <c r="E54" s="34"/>
      <c r="F54" s="34"/>
      <c r="G54" s="34"/>
      <c r="H54" s="46" t="str">
        <f t="shared" si="1"/>
        <v/>
      </c>
      <c r="I54" s="46" t="str">
        <f t="shared" si="1"/>
        <v/>
      </c>
      <c r="J54" s="44" t="str">
        <f>IF(B54&lt;&gt;"",IF(ISNA(INDEX(Pulldowntexte!J:J,MATCH($E$19&amp;B54&amp;"/"&amp;C54,Pulldowntexte!I:I,0))),"---&gt;",INDEX(Pulldowntexte!J:J,MATCH($E$19&amp;B54&amp;"/"&amp;C54,Pulldowntexte!I:I,0))),"")</f>
        <v/>
      </c>
      <c r="K54" s="45" t="str">
        <f>IF(J54&lt;&gt;"",IF(ISNA(INDEX(Pulldowntexte!E:E,MATCH(J54,Pulldowntexte!J:J,0))),"Bitte Farbkombination prüfen!",INDEX(Pulldowntexte!E:E,MATCH(J54,Pulldowntexte!J:J,0))),"")</f>
        <v/>
      </c>
      <c r="L54" s="45" t="str">
        <f t="shared" si="0"/>
        <v/>
      </c>
    </row>
    <row r="55" spans="1:12" ht="13.15" x14ac:dyDescent="0.35">
      <c r="A55" s="35" t="str">
        <f t="shared" si="2"/>
        <v/>
      </c>
      <c r="B55" s="33"/>
      <c r="C55" s="33"/>
      <c r="D55" s="36"/>
      <c r="E55" s="34"/>
      <c r="F55" s="34"/>
      <c r="G55" s="34"/>
      <c r="H55" s="46" t="str">
        <f t="shared" si="1"/>
        <v/>
      </c>
      <c r="I55" s="46" t="str">
        <f t="shared" si="1"/>
        <v/>
      </c>
      <c r="J55" s="44" t="str">
        <f>IF(B55&lt;&gt;"",IF(ISNA(INDEX(Pulldowntexte!J:J,MATCH($E$19&amp;B55&amp;"/"&amp;C55,Pulldowntexte!I:I,0))),"---&gt;",INDEX(Pulldowntexte!J:J,MATCH($E$19&amp;B55&amp;"/"&amp;C55,Pulldowntexte!I:I,0))),"")</f>
        <v/>
      </c>
      <c r="K55" s="45" t="str">
        <f>IF(J55&lt;&gt;"",IF(ISNA(INDEX(Pulldowntexte!E:E,MATCH(J55,Pulldowntexte!J:J,0))),"Bitte Farbkombination prüfen!",INDEX(Pulldowntexte!E:E,MATCH(J55,Pulldowntexte!J:J,0))),"")</f>
        <v/>
      </c>
      <c r="L55" s="45" t="str">
        <f t="shared" si="0"/>
        <v/>
      </c>
    </row>
    <row r="56" spans="1:12" ht="13.15" x14ac:dyDescent="0.35">
      <c r="A56" s="35" t="str">
        <f t="shared" si="2"/>
        <v/>
      </c>
      <c r="B56" s="33"/>
      <c r="C56" s="33"/>
      <c r="D56" s="36"/>
      <c r="E56" s="34"/>
      <c r="F56" s="34"/>
      <c r="G56" s="34"/>
      <c r="H56" s="46" t="str">
        <f t="shared" si="1"/>
        <v/>
      </c>
      <c r="I56" s="46" t="str">
        <f t="shared" si="1"/>
        <v/>
      </c>
      <c r="J56" s="44" t="str">
        <f>IF(B56&lt;&gt;"",IF(ISNA(INDEX(Pulldowntexte!J:J,MATCH($E$19&amp;B56&amp;"/"&amp;C56,Pulldowntexte!I:I,0))),"---&gt;",INDEX(Pulldowntexte!J:J,MATCH($E$19&amp;B56&amp;"/"&amp;C56,Pulldowntexte!I:I,0))),"")</f>
        <v/>
      </c>
      <c r="K56" s="45" t="str">
        <f>IF(J56&lt;&gt;"",IF(ISNA(INDEX(Pulldowntexte!E:E,MATCH(J56,Pulldowntexte!J:J,0))),"Bitte Farbkombination prüfen!",INDEX(Pulldowntexte!E:E,MATCH(J56,Pulldowntexte!J:J,0))),"")</f>
        <v/>
      </c>
      <c r="L56" s="45" t="str">
        <f t="shared" si="0"/>
        <v/>
      </c>
    </row>
    <row r="57" spans="1:12" ht="13.15" x14ac:dyDescent="0.35">
      <c r="A57" s="35" t="str">
        <f t="shared" si="2"/>
        <v/>
      </c>
      <c r="B57" s="33"/>
      <c r="C57" s="33"/>
      <c r="D57" s="36"/>
      <c r="E57" s="34"/>
      <c r="F57" s="34"/>
      <c r="G57" s="34"/>
      <c r="H57" s="46" t="str">
        <f t="shared" si="1"/>
        <v/>
      </c>
      <c r="I57" s="46" t="str">
        <f t="shared" si="1"/>
        <v/>
      </c>
      <c r="J57" s="44" t="str">
        <f>IF(B57&lt;&gt;"",IF(ISNA(INDEX(Pulldowntexte!J:J,MATCH($E$19&amp;B57&amp;"/"&amp;C57,Pulldowntexte!I:I,0))),"---&gt;",INDEX(Pulldowntexte!J:J,MATCH($E$19&amp;B57&amp;"/"&amp;C57,Pulldowntexte!I:I,0))),"")</f>
        <v/>
      </c>
      <c r="K57" s="45" t="str">
        <f>IF(J57&lt;&gt;"",IF(ISNA(INDEX(Pulldowntexte!E:E,MATCH(J57,Pulldowntexte!J:J,0))),"Bitte Farbkombination prüfen!",INDEX(Pulldowntexte!E:E,MATCH(J57,Pulldowntexte!J:J,0))),"")</f>
        <v/>
      </c>
      <c r="L57" s="45" t="str">
        <f t="shared" si="0"/>
        <v/>
      </c>
    </row>
    <row r="58" spans="1:12" ht="13.15" x14ac:dyDescent="0.35">
      <c r="A58" s="35" t="str">
        <f t="shared" si="2"/>
        <v/>
      </c>
      <c r="B58" s="33"/>
      <c r="C58" s="33"/>
      <c r="D58" s="36"/>
      <c r="E58" s="34"/>
      <c r="F58" s="34"/>
      <c r="G58" s="34"/>
      <c r="H58" s="46" t="str">
        <f t="shared" si="1"/>
        <v/>
      </c>
      <c r="I58" s="46" t="str">
        <f t="shared" si="1"/>
        <v/>
      </c>
      <c r="J58" s="44" t="str">
        <f>IF(B58&lt;&gt;"",IF(ISNA(INDEX(Pulldowntexte!J:J,MATCH($E$19&amp;B58&amp;"/"&amp;C58,Pulldowntexte!I:I,0))),"---&gt;",INDEX(Pulldowntexte!J:J,MATCH($E$19&amp;B58&amp;"/"&amp;C58,Pulldowntexte!I:I,0))),"")</f>
        <v/>
      </c>
      <c r="K58" s="45" t="str">
        <f>IF(J58&lt;&gt;"",IF(ISNA(INDEX(Pulldowntexte!E:E,MATCH(J58,Pulldowntexte!J:J,0))),"Bitte Farbkombination prüfen!",INDEX(Pulldowntexte!E:E,MATCH(J58,Pulldowntexte!J:J,0))),"")</f>
        <v/>
      </c>
      <c r="L58" s="45" t="str">
        <f t="shared" si="0"/>
        <v/>
      </c>
    </row>
    <row r="59" spans="1:12" ht="13.15" x14ac:dyDescent="0.35">
      <c r="A59" s="35" t="str">
        <f t="shared" si="2"/>
        <v/>
      </c>
      <c r="B59" s="33"/>
      <c r="C59" s="33"/>
      <c r="D59" s="36"/>
      <c r="E59" s="34"/>
      <c r="F59" s="34"/>
      <c r="G59" s="34"/>
      <c r="H59" s="46" t="str">
        <f t="shared" si="1"/>
        <v/>
      </c>
      <c r="I59" s="46" t="str">
        <f t="shared" si="1"/>
        <v/>
      </c>
      <c r="J59" s="44" t="str">
        <f>IF(B59&lt;&gt;"",IF(ISNA(INDEX(Pulldowntexte!J:J,MATCH($E$19&amp;B59&amp;"/"&amp;C59,Pulldowntexte!I:I,0))),"---&gt;",INDEX(Pulldowntexte!J:J,MATCH($E$19&amp;B59&amp;"/"&amp;C59,Pulldowntexte!I:I,0))),"")</f>
        <v/>
      </c>
      <c r="K59" s="45" t="str">
        <f>IF(J59&lt;&gt;"",IF(ISNA(INDEX(Pulldowntexte!E:E,MATCH(J59,Pulldowntexte!J:J,0))),"Bitte Farbkombination prüfen!",INDEX(Pulldowntexte!E:E,MATCH(J59,Pulldowntexte!J:J,0))),"")</f>
        <v/>
      </c>
      <c r="L59" s="45" t="str">
        <f t="shared" si="0"/>
        <v/>
      </c>
    </row>
    <row r="60" spans="1:12" ht="13.15" x14ac:dyDescent="0.35">
      <c r="A60" s="35" t="str">
        <f t="shared" si="2"/>
        <v/>
      </c>
      <c r="B60" s="33"/>
      <c r="C60" s="33"/>
      <c r="D60" s="36"/>
      <c r="E60" s="34"/>
      <c r="F60" s="34"/>
      <c r="G60" s="34"/>
      <c r="H60" s="46" t="str">
        <f t="shared" si="1"/>
        <v/>
      </c>
      <c r="I60" s="46" t="str">
        <f t="shared" si="1"/>
        <v/>
      </c>
      <c r="J60" s="44" t="str">
        <f>IF(B60&lt;&gt;"",IF(ISNA(INDEX(Pulldowntexte!J:J,MATCH($E$19&amp;B60&amp;"/"&amp;C60,Pulldowntexte!I:I,0))),"---&gt;",INDEX(Pulldowntexte!J:J,MATCH($E$19&amp;B60&amp;"/"&amp;C60,Pulldowntexte!I:I,0))),"")</f>
        <v/>
      </c>
      <c r="K60" s="45" t="str">
        <f>IF(J60&lt;&gt;"",IF(ISNA(INDEX(Pulldowntexte!E:E,MATCH(J60,Pulldowntexte!J:J,0))),"Bitte Farbkombination prüfen!",INDEX(Pulldowntexte!E:E,MATCH(J60,Pulldowntexte!J:J,0))),"")</f>
        <v/>
      </c>
      <c r="L60" s="45" t="str">
        <f t="shared" ref="L60:L91" si="3">IF(B60&lt;&gt;"",$L$15,"")</f>
        <v/>
      </c>
    </row>
    <row r="61" spans="1:12" ht="13.15" x14ac:dyDescent="0.35">
      <c r="A61" s="35" t="str">
        <f t="shared" si="2"/>
        <v/>
      </c>
      <c r="B61" s="33"/>
      <c r="C61" s="33"/>
      <c r="D61" s="36"/>
      <c r="E61" s="34"/>
      <c r="F61" s="34"/>
      <c r="G61" s="34"/>
      <c r="H61" s="46" t="str">
        <f t="shared" ref="H61:I106" si="4">IF($E$19="ja","bitte nicht ausfüllen!","")</f>
        <v/>
      </c>
      <c r="I61" s="46" t="str">
        <f t="shared" si="4"/>
        <v/>
      </c>
      <c r="J61" s="44" t="str">
        <f>IF(B61&lt;&gt;"",IF(ISNA(INDEX(Pulldowntexte!J:J,MATCH($E$19&amp;B61&amp;"/"&amp;C61,Pulldowntexte!I:I,0))),"---&gt;",INDEX(Pulldowntexte!J:J,MATCH($E$19&amp;B61&amp;"/"&amp;C61,Pulldowntexte!I:I,0))),"")</f>
        <v/>
      </c>
      <c r="K61" s="45" t="str">
        <f>IF(J61&lt;&gt;"",IF(ISNA(INDEX(Pulldowntexte!E:E,MATCH(J61,Pulldowntexte!J:J,0))),"Bitte Farbkombination prüfen!",INDEX(Pulldowntexte!E:E,MATCH(J61,Pulldowntexte!J:J,0))),"")</f>
        <v/>
      </c>
      <c r="L61" s="45" t="str">
        <f t="shared" si="3"/>
        <v/>
      </c>
    </row>
    <row r="62" spans="1:12" ht="13.15" x14ac:dyDescent="0.35">
      <c r="A62" s="35" t="str">
        <f t="shared" si="2"/>
        <v/>
      </c>
      <c r="B62" s="33"/>
      <c r="C62" s="33"/>
      <c r="D62" s="36"/>
      <c r="E62" s="34"/>
      <c r="F62" s="34"/>
      <c r="G62" s="34"/>
      <c r="H62" s="46" t="str">
        <f t="shared" si="4"/>
        <v/>
      </c>
      <c r="I62" s="46" t="str">
        <f t="shared" si="4"/>
        <v/>
      </c>
      <c r="J62" s="44" t="str">
        <f>IF(B62&lt;&gt;"",IF(ISNA(INDEX(Pulldowntexte!J:J,MATCH($E$19&amp;B62&amp;"/"&amp;C62,Pulldowntexte!I:I,0))),"---&gt;",INDEX(Pulldowntexte!J:J,MATCH($E$19&amp;B62&amp;"/"&amp;C62,Pulldowntexte!I:I,0))),"")</f>
        <v/>
      </c>
      <c r="K62" s="45" t="str">
        <f>IF(J62&lt;&gt;"",IF(ISNA(INDEX(Pulldowntexte!E:E,MATCH(J62,Pulldowntexte!J:J,0))),"Bitte Farbkombination prüfen!",INDEX(Pulldowntexte!E:E,MATCH(J62,Pulldowntexte!J:J,0))),"")</f>
        <v/>
      </c>
      <c r="L62" s="45" t="str">
        <f t="shared" si="3"/>
        <v/>
      </c>
    </row>
    <row r="63" spans="1:12" ht="13.15" x14ac:dyDescent="0.35">
      <c r="A63" s="35" t="str">
        <f t="shared" si="2"/>
        <v/>
      </c>
      <c r="B63" s="33"/>
      <c r="C63" s="33"/>
      <c r="D63" s="36"/>
      <c r="E63" s="34"/>
      <c r="F63" s="34"/>
      <c r="G63" s="34"/>
      <c r="H63" s="46" t="str">
        <f t="shared" si="4"/>
        <v/>
      </c>
      <c r="I63" s="46" t="str">
        <f t="shared" si="4"/>
        <v/>
      </c>
      <c r="J63" s="44" t="str">
        <f>IF(B63&lt;&gt;"",IF(ISNA(INDEX(Pulldowntexte!J:J,MATCH($E$19&amp;B63&amp;"/"&amp;C63,Pulldowntexte!I:I,0))),"---&gt;",INDEX(Pulldowntexte!J:J,MATCH($E$19&amp;B63&amp;"/"&amp;C63,Pulldowntexte!I:I,0))),"")</f>
        <v/>
      </c>
      <c r="K63" s="45" t="str">
        <f>IF(J63&lt;&gt;"",IF(ISNA(INDEX(Pulldowntexte!E:E,MATCH(J63,Pulldowntexte!J:J,0))),"Bitte Farbkombination prüfen!",INDEX(Pulldowntexte!E:E,MATCH(J63,Pulldowntexte!J:J,0))),"")</f>
        <v/>
      </c>
      <c r="L63" s="45" t="str">
        <f t="shared" si="3"/>
        <v/>
      </c>
    </row>
    <row r="64" spans="1:12" ht="13.15" x14ac:dyDescent="0.35">
      <c r="A64" s="35" t="str">
        <f t="shared" si="2"/>
        <v/>
      </c>
      <c r="B64" s="33"/>
      <c r="C64" s="33"/>
      <c r="D64" s="36"/>
      <c r="E64" s="34"/>
      <c r="F64" s="34"/>
      <c r="G64" s="34"/>
      <c r="H64" s="46" t="str">
        <f t="shared" si="4"/>
        <v/>
      </c>
      <c r="I64" s="46" t="str">
        <f t="shared" si="4"/>
        <v/>
      </c>
      <c r="J64" s="44" t="str">
        <f>IF(B64&lt;&gt;"",IF(ISNA(INDEX(Pulldowntexte!J:J,MATCH($E$19&amp;B64&amp;"/"&amp;C64,Pulldowntexte!I:I,0))),"---&gt;",INDEX(Pulldowntexte!J:J,MATCH($E$19&amp;B64&amp;"/"&amp;C64,Pulldowntexte!I:I,0))),"")</f>
        <v/>
      </c>
      <c r="K64" s="45" t="str">
        <f>IF(J64&lt;&gt;"",IF(ISNA(INDEX(Pulldowntexte!E:E,MATCH(J64,Pulldowntexte!J:J,0))),"Bitte Farbkombination prüfen!",INDEX(Pulldowntexte!E:E,MATCH(J64,Pulldowntexte!J:J,0))),"")</f>
        <v/>
      </c>
      <c r="L64" s="45" t="str">
        <f t="shared" si="3"/>
        <v/>
      </c>
    </row>
    <row r="65" spans="1:12" ht="13.15" x14ac:dyDescent="0.35">
      <c r="A65" s="35" t="str">
        <f t="shared" si="2"/>
        <v/>
      </c>
      <c r="B65" s="33"/>
      <c r="C65" s="33"/>
      <c r="D65" s="36"/>
      <c r="E65" s="34"/>
      <c r="F65" s="34"/>
      <c r="G65" s="34"/>
      <c r="H65" s="46" t="str">
        <f t="shared" si="4"/>
        <v/>
      </c>
      <c r="I65" s="46" t="str">
        <f t="shared" si="4"/>
        <v/>
      </c>
      <c r="J65" s="44" t="str">
        <f>IF(B65&lt;&gt;"",IF(ISNA(INDEX(Pulldowntexte!J:J,MATCH($E$19&amp;B65&amp;"/"&amp;C65,Pulldowntexte!I:I,0))),"---&gt;",INDEX(Pulldowntexte!J:J,MATCH($E$19&amp;B65&amp;"/"&amp;C65,Pulldowntexte!I:I,0))),"")</f>
        <v/>
      </c>
      <c r="K65" s="45" t="str">
        <f>IF(J65&lt;&gt;"",IF(ISNA(INDEX(Pulldowntexte!E:E,MATCH(J65,Pulldowntexte!J:J,0))),"Bitte Farbkombination prüfen!",INDEX(Pulldowntexte!E:E,MATCH(J65,Pulldowntexte!J:J,0))),"")</f>
        <v/>
      </c>
      <c r="L65" s="45" t="str">
        <f t="shared" si="3"/>
        <v/>
      </c>
    </row>
    <row r="66" spans="1:12" ht="13.15" x14ac:dyDescent="0.35">
      <c r="A66" s="35" t="str">
        <f t="shared" si="2"/>
        <v/>
      </c>
      <c r="B66" s="33"/>
      <c r="C66" s="33"/>
      <c r="D66" s="36"/>
      <c r="E66" s="34"/>
      <c r="F66" s="34"/>
      <c r="G66" s="34"/>
      <c r="H66" s="46" t="str">
        <f t="shared" si="4"/>
        <v/>
      </c>
      <c r="I66" s="46" t="str">
        <f t="shared" si="4"/>
        <v/>
      </c>
      <c r="J66" s="44" t="str">
        <f>IF(B66&lt;&gt;"",IF(ISNA(INDEX(Pulldowntexte!J:J,MATCH($E$19&amp;B66&amp;"/"&amp;C66,Pulldowntexte!I:I,0))),"---&gt;",INDEX(Pulldowntexte!J:J,MATCH($E$19&amp;B66&amp;"/"&amp;C66,Pulldowntexte!I:I,0))),"")</f>
        <v/>
      </c>
      <c r="K66" s="45" t="str">
        <f>IF(J66&lt;&gt;"",IF(ISNA(INDEX(Pulldowntexte!E:E,MATCH(J66,Pulldowntexte!J:J,0))),"Bitte Farbkombination prüfen!",INDEX(Pulldowntexte!E:E,MATCH(J66,Pulldowntexte!J:J,0))),"")</f>
        <v/>
      </c>
      <c r="L66" s="45" t="str">
        <f t="shared" si="3"/>
        <v/>
      </c>
    </row>
    <row r="67" spans="1:12" ht="13.15" x14ac:dyDescent="0.35">
      <c r="A67" s="35" t="str">
        <f t="shared" si="2"/>
        <v/>
      </c>
      <c r="B67" s="33"/>
      <c r="C67" s="33"/>
      <c r="D67" s="36"/>
      <c r="E67" s="34"/>
      <c r="F67" s="34"/>
      <c r="G67" s="34"/>
      <c r="H67" s="46" t="str">
        <f t="shared" si="4"/>
        <v/>
      </c>
      <c r="I67" s="46" t="str">
        <f t="shared" si="4"/>
        <v/>
      </c>
      <c r="J67" s="44" t="str">
        <f>IF(B67&lt;&gt;"",IF(ISNA(INDEX(Pulldowntexte!J:J,MATCH($E$19&amp;B67&amp;"/"&amp;C67,Pulldowntexte!I:I,0))),"---&gt;",INDEX(Pulldowntexte!J:J,MATCH($E$19&amp;B67&amp;"/"&amp;C67,Pulldowntexte!I:I,0))),"")</f>
        <v/>
      </c>
      <c r="K67" s="45" t="str">
        <f>IF(J67&lt;&gt;"",IF(ISNA(INDEX(Pulldowntexte!E:E,MATCH(J67,Pulldowntexte!J:J,0))),"Bitte Farbkombination prüfen!",INDEX(Pulldowntexte!E:E,MATCH(J67,Pulldowntexte!J:J,0))),"")</f>
        <v/>
      </c>
      <c r="L67" s="45" t="str">
        <f t="shared" si="3"/>
        <v/>
      </c>
    </row>
    <row r="68" spans="1:12" ht="13.15" x14ac:dyDescent="0.35">
      <c r="A68" s="35" t="str">
        <f t="shared" si="2"/>
        <v/>
      </c>
      <c r="B68" s="33"/>
      <c r="C68" s="33"/>
      <c r="D68" s="36"/>
      <c r="E68" s="34"/>
      <c r="F68" s="34"/>
      <c r="G68" s="34"/>
      <c r="H68" s="46" t="str">
        <f t="shared" si="4"/>
        <v/>
      </c>
      <c r="I68" s="46" t="str">
        <f t="shared" si="4"/>
        <v/>
      </c>
      <c r="J68" s="44" t="str">
        <f>IF(B68&lt;&gt;"",IF(ISNA(INDEX(Pulldowntexte!J:J,MATCH($E$19&amp;B68&amp;"/"&amp;C68,Pulldowntexte!I:I,0))),"---&gt;",INDEX(Pulldowntexte!J:J,MATCH($E$19&amp;B68&amp;"/"&amp;C68,Pulldowntexte!I:I,0))),"")</f>
        <v/>
      </c>
      <c r="K68" s="45" t="str">
        <f>IF(J68&lt;&gt;"",IF(ISNA(INDEX(Pulldowntexte!E:E,MATCH(J68,Pulldowntexte!J:J,0))),"Bitte Farbkombination prüfen!",INDEX(Pulldowntexte!E:E,MATCH(J68,Pulldowntexte!J:J,0))),"")</f>
        <v/>
      </c>
      <c r="L68" s="45" t="str">
        <f t="shared" si="3"/>
        <v/>
      </c>
    </row>
    <row r="69" spans="1:12" ht="13.15" x14ac:dyDescent="0.35">
      <c r="A69" s="35" t="str">
        <f t="shared" si="2"/>
        <v/>
      </c>
      <c r="B69" s="33"/>
      <c r="C69" s="33"/>
      <c r="D69" s="36"/>
      <c r="E69" s="34"/>
      <c r="F69" s="34"/>
      <c r="G69" s="34"/>
      <c r="H69" s="46" t="str">
        <f t="shared" si="4"/>
        <v/>
      </c>
      <c r="I69" s="46" t="str">
        <f t="shared" si="4"/>
        <v/>
      </c>
      <c r="J69" s="44" t="str">
        <f>IF(B69&lt;&gt;"",IF(ISNA(INDEX(Pulldowntexte!J:J,MATCH($E$19&amp;B69&amp;"/"&amp;C69,Pulldowntexte!I:I,0))),"---&gt;",INDEX(Pulldowntexte!J:J,MATCH($E$19&amp;B69&amp;"/"&amp;C69,Pulldowntexte!I:I,0))),"")</f>
        <v/>
      </c>
      <c r="K69" s="45" t="str">
        <f>IF(J69&lt;&gt;"",IF(ISNA(INDEX(Pulldowntexte!E:E,MATCH(J69,Pulldowntexte!J:J,0))),"Bitte Farbkombination prüfen!",INDEX(Pulldowntexte!E:E,MATCH(J69,Pulldowntexte!J:J,0))),"")</f>
        <v/>
      </c>
      <c r="L69" s="45" t="str">
        <f t="shared" si="3"/>
        <v/>
      </c>
    </row>
    <row r="70" spans="1:12" ht="13.15" x14ac:dyDescent="0.35">
      <c r="A70" s="35" t="str">
        <f t="shared" si="2"/>
        <v/>
      </c>
      <c r="B70" s="33"/>
      <c r="C70" s="33"/>
      <c r="D70" s="36"/>
      <c r="E70" s="34"/>
      <c r="F70" s="34"/>
      <c r="G70" s="34"/>
      <c r="H70" s="46" t="str">
        <f t="shared" si="4"/>
        <v/>
      </c>
      <c r="I70" s="46" t="str">
        <f t="shared" si="4"/>
        <v/>
      </c>
      <c r="J70" s="44" t="str">
        <f>IF(B70&lt;&gt;"",IF(ISNA(INDEX(Pulldowntexte!J:J,MATCH($E$19&amp;B70&amp;"/"&amp;C70,Pulldowntexte!I:I,0))),"---&gt;",INDEX(Pulldowntexte!J:J,MATCH($E$19&amp;B70&amp;"/"&amp;C70,Pulldowntexte!I:I,0))),"")</f>
        <v/>
      </c>
      <c r="K70" s="45" t="str">
        <f>IF(J70&lt;&gt;"",IF(ISNA(INDEX(Pulldowntexte!E:E,MATCH(J70,Pulldowntexte!J:J,0))),"Bitte Farbkombination prüfen!",INDEX(Pulldowntexte!E:E,MATCH(J70,Pulldowntexte!J:J,0))),"")</f>
        <v/>
      </c>
      <c r="L70" s="45" t="str">
        <f t="shared" si="3"/>
        <v/>
      </c>
    </row>
    <row r="71" spans="1:12" ht="13.15" x14ac:dyDescent="0.35">
      <c r="A71" s="35" t="str">
        <f t="shared" si="2"/>
        <v/>
      </c>
      <c r="B71" s="33"/>
      <c r="C71" s="33"/>
      <c r="D71" s="36"/>
      <c r="E71" s="34"/>
      <c r="F71" s="34"/>
      <c r="G71" s="34"/>
      <c r="H71" s="46" t="str">
        <f t="shared" si="4"/>
        <v/>
      </c>
      <c r="I71" s="46" t="str">
        <f t="shared" si="4"/>
        <v/>
      </c>
      <c r="J71" s="44" t="str">
        <f>IF(B71&lt;&gt;"",IF(ISNA(INDEX(Pulldowntexte!J:J,MATCH($E$19&amp;B71&amp;"/"&amp;C71,Pulldowntexte!I:I,0))),"---&gt;",INDEX(Pulldowntexte!J:J,MATCH($E$19&amp;B71&amp;"/"&amp;C71,Pulldowntexte!I:I,0))),"")</f>
        <v/>
      </c>
      <c r="K71" s="45" t="str">
        <f>IF(J71&lt;&gt;"",IF(ISNA(INDEX(Pulldowntexte!E:E,MATCH(J71,Pulldowntexte!J:J,0))),"Bitte Farbkombination prüfen!",INDEX(Pulldowntexte!E:E,MATCH(J71,Pulldowntexte!J:J,0))),"")</f>
        <v/>
      </c>
      <c r="L71" s="45" t="str">
        <f t="shared" si="3"/>
        <v/>
      </c>
    </row>
    <row r="72" spans="1:12" ht="13.15" x14ac:dyDescent="0.35">
      <c r="A72" s="35" t="str">
        <f t="shared" si="2"/>
        <v/>
      </c>
      <c r="B72" s="33"/>
      <c r="C72" s="33"/>
      <c r="D72" s="36"/>
      <c r="E72" s="34"/>
      <c r="F72" s="34"/>
      <c r="G72" s="34"/>
      <c r="H72" s="46" t="str">
        <f t="shared" si="4"/>
        <v/>
      </c>
      <c r="I72" s="46" t="str">
        <f t="shared" si="4"/>
        <v/>
      </c>
      <c r="J72" s="44" t="str">
        <f>IF(B72&lt;&gt;"",IF(ISNA(INDEX(Pulldowntexte!J:J,MATCH($E$19&amp;B72&amp;"/"&amp;C72,Pulldowntexte!I:I,0))),"---&gt;",INDEX(Pulldowntexte!J:J,MATCH($E$19&amp;B72&amp;"/"&amp;C72,Pulldowntexte!I:I,0))),"")</f>
        <v/>
      </c>
      <c r="K72" s="45" t="str">
        <f>IF(J72&lt;&gt;"",IF(ISNA(INDEX(Pulldowntexte!E:E,MATCH(J72,Pulldowntexte!J:J,0))),"Bitte Farbkombination prüfen!",INDEX(Pulldowntexte!E:E,MATCH(J72,Pulldowntexte!J:J,0))),"")</f>
        <v/>
      </c>
      <c r="L72" s="45" t="str">
        <f t="shared" si="3"/>
        <v/>
      </c>
    </row>
    <row r="73" spans="1:12" ht="13.15" x14ac:dyDescent="0.35">
      <c r="A73" s="35" t="str">
        <f t="shared" si="2"/>
        <v/>
      </c>
      <c r="B73" s="33"/>
      <c r="C73" s="33"/>
      <c r="D73" s="36"/>
      <c r="E73" s="34"/>
      <c r="F73" s="34"/>
      <c r="G73" s="34"/>
      <c r="H73" s="46" t="str">
        <f t="shared" si="4"/>
        <v/>
      </c>
      <c r="I73" s="46" t="str">
        <f t="shared" si="4"/>
        <v/>
      </c>
      <c r="J73" s="44" t="str">
        <f>IF(B73&lt;&gt;"",IF(ISNA(INDEX(Pulldowntexte!J:J,MATCH($E$19&amp;B73&amp;"/"&amp;C73,Pulldowntexte!I:I,0))),"---&gt;",INDEX(Pulldowntexte!J:J,MATCH($E$19&amp;B73&amp;"/"&amp;C73,Pulldowntexte!I:I,0))),"")</f>
        <v/>
      </c>
      <c r="K73" s="45" t="str">
        <f>IF(J73&lt;&gt;"",IF(ISNA(INDEX(Pulldowntexte!E:E,MATCH(J73,Pulldowntexte!J:J,0))),"Bitte Farbkombination prüfen!",INDEX(Pulldowntexte!E:E,MATCH(J73,Pulldowntexte!J:J,0))),"")</f>
        <v/>
      </c>
      <c r="L73" s="45" t="str">
        <f t="shared" si="3"/>
        <v/>
      </c>
    </row>
    <row r="74" spans="1:12" ht="13.15" x14ac:dyDescent="0.35">
      <c r="A74" s="35" t="str">
        <f t="shared" si="2"/>
        <v/>
      </c>
      <c r="B74" s="33"/>
      <c r="C74" s="33"/>
      <c r="D74" s="36"/>
      <c r="E74" s="34"/>
      <c r="F74" s="34"/>
      <c r="G74" s="34"/>
      <c r="H74" s="46" t="str">
        <f t="shared" si="4"/>
        <v/>
      </c>
      <c r="I74" s="46" t="str">
        <f t="shared" si="4"/>
        <v/>
      </c>
      <c r="J74" s="44" t="str">
        <f>IF(B74&lt;&gt;"",IF(ISNA(INDEX(Pulldowntexte!J:J,MATCH($E$19&amp;B74&amp;"/"&amp;C74,Pulldowntexte!I:I,0))),"---&gt;",INDEX(Pulldowntexte!J:J,MATCH($E$19&amp;B74&amp;"/"&amp;C74,Pulldowntexte!I:I,0))),"")</f>
        <v/>
      </c>
      <c r="K74" s="45" t="str">
        <f>IF(J74&lt;&gt;"",IF(ISNA(INDEX(Pulldowntexte!E:E,MATCH(J74,Pulldowntexte!J:J,0))),"Bitte Farbkombination prüfen!",INDEX(Pulldowntexte!E:E,MATCH(J74,Pulldowntexte!J:J,0))),"")</f>
        <v/>
      </c>
      <c r="L74" s="45" t="str">
        <f t="shared" si="3"/>
        <v/>
      </c>
    </row>
    <row r="75" spans="1:12" ht="13.15" x14ac:dyDescent="0.35">
      <c r="A75" s="35" t="str">
        <f t="shared" si="2"/>
        <v/>
      </c>
      <c r="B75" s="33"/>
      <c r="C75" s="33"/>
      <c r="D75" s="36"/>
      <c r="E75" s="34"/>
      <c r="F75" s="34"/>
      <c r="G75" s="34"/>
      <c r="H75" s="46" t="str">
        <f t="shared" si="4"/>
        <v/>
      </c>
      <c r="I75" s="46" t="str">
        <f t="shared" si="4"/>
        <v/>
      </c>
      <c r="J75" s="44" t="str">
        <f>IF(B75&lt;&gt;"",IF(ISNA(INDEX(Pulldowntexte!J:J,MATCH($E$19&amp;B75&amp;"/"&amp;C75,Pulldowntexte!I:I,0))),"---&gt;",INDEX(Pulldowntexte!J:J,MATCH($E$19&amp;B75&amp;"/"&amp;C75,Pulldowntexte!I:I,0))),"")</f>
        <v/>
      </c>
      <c r="K75" s="45" t="str">
        <f>IF(J75&lt;&gt;"",IF(ISNA(INDEX(Pulldowntexte!E:E,MATCH(J75,Pulldowntexte!J:J,0))),"Bitte Farbkombination prüfen!",INDEX(Pulldowntexte!E:E,MATCH(J75,Pulldowntexte!J:J,0))),"")</f>
        <v/>
      </c>
      <c r="L75" s="45" t="str">
        <f t="shared" si="3"/>
        <v/>
      </c>
    </row>
    <row r="76" spans="1:12" ht="13.15" x14ac:dyDescent="0.35">
      <c r="A76" s="35" t="str">
        <f t="shared" si="2"/>
        <v/>
      </c>
      <c r="B76" s="33"/>
      <c r="C76" s="33"/>
      <c r="D76" s="36"/>
      <c r="E76" s="34"/>
      <c r="F76" s="34"/>
      <c r="G76" s="34"/>
      <c r="H76" s="46" t="str">
        <f t="shared" si="4"/>
        <v/>
      </c>
      <c r="I76" s="46" t="str">
        <f t="shared" si="4"/>
        <v/>
      </c>
      <c r="J76" s="44" t="str">
        <f>IF(B76&lt;&gt;"",IF(ISNA(INDEX(Pulldowntexte!J:J,MATCH($E$19&amp;B76&amp;"/"&amp;C76,Pulldowntexte!I:I,0))),"---&gt;",INDEX(Pulldowntexte!J:J,MATCH($E$19&amp;B76&amp;"/"&amp;C76,Pulldowntexte!I:I,0))),"")</f>
        <v/>
      </c>
      <c r="K76" s="45" t="str">
        <f>IF(J76&lt;&gt;"",IF(ISNA(INDEX(Pulldowntexte!E:E,MATCH(J76,Pulldowntexte!J:J,0))),"Bitte Farbkombination prüfen!",INDEX(Pulldowntexte!E:E,MATCH(J76,Pulldowntexte!J:J,0))),"")</f>
        <v/>
      </c>
      <c r="L76" s="45" t="str">
        <f t="shared" si="3"/>
        <v/>
      </c>
    </row>
    <row r="77" spans="1:12" ht="13.15" x14ac:dyDescent="0.35">
      <c r="A77" s="35" t="str">
        <f t="shared" si="2"/>
        <v/>
      </c>
      <c r="B77" s="33"/>
      <c r="C77" s="33"/>
      <c r="D77" s="36"/>
      <c r="E77" s="34"/>
      <c r="F77" s="34"/>
      <c r="G77" s="34"/>
      <c r="H77" s="46" t="str">
        <f t="shared" si="4"/>
        <v/>
      </c>
      <c r="I77" s="46" t="str">
        <f t="shared" si="4"/>
        <v/>
      </c>
      <c r="J77" s="44" t="str">
        <f>IF(B77&lt;&gt;"",IF(ISNA(INDEX(Pulldowntexte!J:J,MATCH($E$19&amp;B77&amp;"/"&amp;C77,Pulldowntexte!I:I,0))),"---&gt;",INDEX(Pulldowntexte!J:J,MATCH($E$19&amp;B77&amp;"/"&amp;C77,Pulldowntexte!I:I,0))),"")</f>
        <v/>
      </c>
      <c r="K77" s="45" t="str">
        <f>IF(J77&lt;&gt;"",IF(ISNA(INDEX(Pulldowntexte!E:E,MATCH(J77,Pulldowntexte!J:J,0))),"Bitte Farbkombination prüfen!",INDEX(Pulldowntexte!E:E,MATCH(J77,Pulldowntexte!J:J,0))),"")</f>
        <v/>
      </c>
      <c r="L77" s="45" t="str">
        <f t="shared" si="3"/>
        <v/>
      </c>
    </row>
    <row r="78" spans="1:12" ht="13.15" x14ac:dyDescent="0.35">
      <c r="A78" s="35" t="str">
        <f t="shared" si="2"/>
        <v/>
      </c>
      <c r="B78" s="33"/>
      <c r="C78" s="33"/>
      <c r="D78" s="36"/>
      <c r="E78" s="34"/>
      <c r="F78" s="34"/>
      <c r="G78" s="34"/>
      <c r="H78" s="46" t="str">
        <f t="shared" si="4"/>
        <v/>
      </c>
      <c r="I78" s="46" t="str">
        <f t="shared" si="4"/>
        <v/>
      </c>
      <c r="J78" s="44" t="str">
        <f>IF(B78&lt;&gt;"",IF(ISNA(INDEX(Pulldowntexte!J:J,MATCH($E$19&amp;B78&amp;"/"&amp;C78,Pulldowntexte!I:I,0))),"---&gt;",INDEX(Pulldowntexte!J:J,MATCH($E$19&amp;B78&amp;"/"&amp;C78,Pulldowntexte!I:I,0))),"")</f>
        <v/>
      </c>
      <c r="K78" s="45" t="str">
        <f>IF(J78&lt;&gt;"",IF(ISNA(INDEX(Pulldowntexte!E:E,MATCH(J78,Pulldowntexte!J:J,0))),"Bitte Farbkombination prüfen!",INDEX(Pulldowntexte!E:E,MATCH(J78,Pulldowntexte!J:J,0))),"")</f>
        <v/>
      </c>
      <c r="L78" s="45" t="str">
        <f t="shared" si="3"/>
        <v/>
      </c>
    </row>
    <row r="79" spans="1:12" ht="13.15" x14ac:dyDescent="0.35">
      <c r="A79" s="35" t="str">
        <f t="shared" si="2"/>
        <v/>
      </c>
      <c r="B79" s="33"/>
      <c r="C79" s="33"/>
      <c r="D79" s="36"/>
      <c r="E79" s="34"/>
      <c r="F79" s="34"/>
      <c r="G79" s="34"/>
      <c r="H79" s="46" t="str">
        <f t="shared" si="4"/>
        <v/>
      </c>
      <c r="I79" s="46" t="str">
        <f t="shared" si="4"/>
        <v/>
      </c>
      <c r="J79" s="44" t="str">
        <f>IF(B79&lt;&gt;"",IF(ISNA(INDEX(Pulldowntexte!J:J,MATCH($E$19&amp;B79&amp;"/"&amp;C79,Pulldowntexte!I:I,0))),"---&gt;",INDEX(Pulldowntexte!J:J,MATCH($E$19&amp;B79&amp;"/"&amp;C79,Pulldowntexte!I:I,0))),"")</f>
        <v/>
      </c>
      <c r="K79" s="45" t="str">
        <f>IF(J79&lt;&gt;"",IF(ISNA(INDEX(Pulldowntexte!E:E,MATCH(J79,Pulldowntexte!J:J,0))),"Bitte Farbkombination prüfen!",INDEX(Pulldowntexte!E:E,MATCH(J79,Pulldowntexte!J:J,0))),"")</f>
        <v/>
      </c>
      <c r="L79" s="45" t="str">
        <f t="shared" si="3"/>
        <v/>
      </c>
    </row>
    <row r="80" spans="1:12" ht="13.15" x14ac:dyDescent="0.35">
      <c r="A80" s="35" t="str">
        <f t="shared" si="2"/>
        <v/>
      </c>
      <c r="B80" s="33"/>
      <c r="C80" s="33"/>
      <c r="D80" s="36"/>
      <c r="E80" s="34"/>
      <c r="F80" s="34"/>
      <c r="G80" s="34"/>
      <c r="H80" s="46" t="str">
        <f t="shared" si="4"/>
        <v/>
      </c>
      <c r="I80" s="46" t="str">
        <f t="shared" si="4"/>
        <v/>
      </c>
      <c r="J80" s="44" t="str">
        <f>IF(B80&lt;&gt;"",IF(ISNA(INDEX(Pulldowntexte!J:J,MATCH($E$19&amp;B80&amp;"/"&amp;C80,Pulldowntexte!I:I,0))),"---&gt;",INDEX(Pulldowntexte!J:J,MATCH($E$19&amp;B80&amp;"/"&amp;C80,Pulldowntexte!I:I,0))),"")</f>
        <v/>
      </c>
      <c r="K80" s="45" t="str">
        <f>IF(J80&lt;&gt;"",IF(ISNA(INDEX(Pulldowntexte!E:E,MATCH(J80,Pulldowntexte!J:J,0))),"Bitte Farbkombination prüfen!",INDEX(Pulldowntexte!E:E,MATCH(J80,Pulldowntexte!J:J,0))),"")</f>
        <v/>
      </c>
      <c r="L80" s="45" t="str">
        <f t="shared" si="3"/>
        <v/>
      </c>
    </row>
    <row r="81" spans="1:12" ht="13.15" x14ac:dyDescent="0.35">
      <c r="A81" s="35" t="str">
        <f t="shared" si="2"/>
        <v/>
      </c>
      <c r="B81" s="33"/>
      <c r="C81" s="33"/>
      <c r="D81" s="36"/>
      <c r="E81" s="34"/>
      <c r="F81" s="34"/>
      <c r="G81" s="34"/>
      <c r="H81" s="46" t="str">
        <f t="shared" si="4"/>
        <v/>
      </c>
      <c r="I81" s="46" t="str">
        <f t="shared" si="4"/>
        <v/>
      </c>
      <c r="J81" s="44" t="str">
        <f>IF(B81&lt;&gt;"",IF(ISNA(INDEX(Pulldowntexte!J:J,MATCH($E$19&amp;B81&amp;"/"&amp;C81,Pulldowntexte!I:I,0))),"---&gt;",INDEX(Pulldowntexte!J:J,MATCH($E$19&amp;B81&amp;"/"&amp;C81,Pulldowntexte!I:I,0))),"")</f>
        <v/>
      </c>
      <c r="K81" s="45" t="str">
        <f>IF(J81&lt;&gt;"",IF(ISNA(INDEX(Pulldowntexte!E:E,MATCH(J81,Pulldowntexte!J:J,0))),"Bitte Farbkombination prüfen!",INDEX(Pulldowntexte!E:E,MATCH(J81,Pulldowntexte!J:J,0))),"")</f>
        <v/>
      </c>
      <c r="L81" s="45" t="str">
        <f t="shared" si="3"/>
        <v/>
      </c>
    </row>
    <row r="82" spans="1:12" ht="13.15" x14ac:dyDescent="0.35">
      <c r="A82" s="35" t="str">
        <f t="shared" si="2"/>
        <v/>
      </c>
      <c r="B82" s="33"/>
      <c r="C82" s="33"/>
      <c r="D82" s="36"/>
      <c r="E82" s="34"/>
      <c r="F82" s="34"/>
      <c r="G82" s="34"/>
      <c r="H82" s="46" t="str">
        <f t="shared" si="4"/>
        <v/>
      </c>
      <c r="I82" s="46" t="str">
        <f t="shared" si="4"/>
        <v/>
      </c>
      <c r="J82" s="44" t="str">
        <f>IF(B82&lt;&gt;"",IF(ISNA(INDEX(Pulldowntexte!J:J,MATCH($E$19&amp;B82&amp;"/"&amp;C82,Pulldowntexte!I:I,0))),"---&gt;",INDEX(Pulldowntexte!J:J,MATCH($E$19&amp;B82&amp;"/"&amp;C82,Pulldowntexte!I:I,0))),"")</f>
        <v/>
      </c>
      <c r="K82" s="45" t="str">
        <f>IF(J82&lt;&gt;"",IF(ISNA(INDEX(Pulldowntexte!E:E,MATCH(J82,Pulldowntexte!J:J,0))),"Bitte Farbkombination prüfen!",INDEX(Pulldowntexte!E:E,MATCH(J82,Pulldowntexte!J:J,0))),"")</f>
        <v/>
      </c>
      <c r="L82" s="45" t="str">
        <f t="shared" si="3"/>
        <v/>
      </c>
    </row>
    <row r="83" spans="1:12" ht="13.15" x14ac:dyDescent="0.35">
      <c r="A83" s="35" t="str">
        <f t="shared" si="2"/>
        <v/>
      </c>
      <c r="B83" s="33"/>
      <c r="C83" s="33"/>
      <c r="D83" s="36"/>
      <c r="E83" s="34"/>
      <c r="F83" s="34"/>
      <c r="G83" s="34"/>
      <c r="H83" s="46" t="str">
        <f t="shared" si="4"/>
        <v/>
      </c>
      <c r="I83" s="46" t="str">
        <f t="shared" si="4"/>
        <v/>
      </c>
      <c r="J83" s="44" t="str">
        <f>IF(B83&lt;&gt;"",IF(ISNA(INDEX(Pulldowntexte!J:J,MATCH($E$19&amp;B83&amp;"/"&amp;C83,Pulldowntexte!I:I,0))),"---&gt;",INDEX(Pulldowntexte!J:J,MATCH($E$19&amp;B83&amp;"/"&amp;C83,Pulldowntexte!I:I,0))),"")</f>
        <v/>
      </c>
      <c r="K83" s="45" t="str">
        <f>IF(J83&lt;&gt;"",IF(ISNA(INDEX(Pulldowntexte!E:E,MATCH(J83,Pulldowntexte!J:J,0))),"Bitte Farbkombination prüfen!",INDEX(Pulldowntexte!E:E,MATCH(J83,Pulldowntexte!J:J,0))),"")</f>
        <v/>
      </c>
      <c r="L83" s="45" t="str">
        <f t="shared" si="3"/>
        <v/>
      </c>
    </row>
    <row r="84" spans="1:12" ht="13.15" x14ac:dyDescent="0.35">
      <c r="A84" s="35" t="str">
        <f t="shared" si="2"/>
        <v/>
      </c>
      <c r="B84" s="33"/>
      <c r="C84" s="33"/>
      <c r="D84" s="36"/>
      <c r="E84" s="34"/>
      <c r="F84" s="34"/>
      <c r="G84" s="34"/>
      <c r="H84" s="46" t="str">
        <f t="shared" si="4"/>
        <v/>
      </c>
      <c r="I84" s="46" t="str">
        <f t="shared" si="4"/>
        <v/>
      </c>
      <c r="J84" s="44" t="str">
        <f>IF(B84&lt;&gt;"",IF(ISNA(INDEX(Pulldowntexte!J:J,MATCH($E$19&amp;B84&amp;"/"&amp;C84,Pulldowntexte!I:I,0))),"---&gt;",INDEX(Pulldowntexte!J:J,MATCH($E$19&amp;B84&amp;"/"&amp;C84,Pulldowntexte!I:I,0))),"")</f>
        <v/>
      </c>
      <c r="K84" s="45" t="str">
        <f>IF(J84&lt;&gt;"",IF(ISNA(INDEX(Pulldowntexte!E:E,MATCH(J84,Pulldowntexte!J:J,0))),"Bitte Farbkombination prüfen!",INDEX(Pulldowntexte!E:E,MATCH(J84,Pulldowntexte!J:J,0))),"")</f>
        <v/>
      </c>
      <c r="L84" s="45" t="str">
        <f t="shared" si="3"/>
        <v/>
      </c>
    </row>
    <row r="85" spans="1:12" ht="13.15" x14ac:dyDescent="0.35">
      <c r="A85" s="35" t="str">
        <f t="shared" si="2"/>
        <v/>
      </c>
      <c r="B85" s="33"/>
      <c r="C85" s="33"/>
      <c r="D85" s="36"/>
      <c r="E85" s="34"/>
      <c r="F85" s="34"/>
      <c r="G85" s="34"/>
      <c r="H85" s="46" t="str">
        <f t="shared" si="4"/>
        <v/>
      </c>
      <c r="I85" s="46" t="str">
        <f t="shared" si="4"/>
        <v/>
      </c>
      <c r="J85" s="44" t="str">
        <f>IF(B85&lt;&gt;"",IF(ISNA(INDEX(Pulldowntexte!J:J,MATCH($E$19&amp;B85&amp;"/"&amp;C85,Pulldowntexte!I:I,0))),"---&gt;",INDEX(Pulldowntexte!J:J,MATCH($E$19&amp;B85&amp;"/"&amp;C85,Pulldowntexte!I:I,0))),"")</f>
        <v/>
      </c>
      <c r="K85" s="45" t="str">
        <f>IF(J85&lt;&gt;"",IF(ISNA(INDEX(Pulldowntexte!E:E,MATCH(J85,Pulldowntexte!J:J,0))),"Bitte Farbkombination prüfen!",INDEX(Pulldowntexte!E:E,MATCH(J85,Pulldowntexte!J:J,0))),"")</f>
        <v/>
      </c>
      <c r="L85" s="45" t="str">
        <f t="shared" si="3"/>
        <v/>
      </c>
    </row>
    <row r="86" spans="1:12" ht="13.15" x14ac:dyDescent="0.35">
      <c r="A86" s="35" t="str">
        <f t="shared" si="2"/>
        <v/>
      </c>
      <c r="B86" s="33"/>
      <c r="C86" s="33"/>
      <c r="D86" s="36"/>
      <c r="E86" s="34"/>
      <c r="F86" s="34"/>
      <c r="G86" s="34"/>
      <c r="H86" s="46" t="str">
        <f t="shared" si="4"/>
        <v/>
      </c>
      <c r="I86" s="46" t="str">
        <f t="shared" si="4"/>
        <v/>
      </c>
      <c r="J86" s="44" t="str">
        <f>IF(B86&lt;&gt;"",IF(ISNA(INDEX(Pulldowntexte!J:J,MATCH($E$19&amp;B86&amp;"/"&amp;C86,Pulldowntexte!I:I,0))),"---&gt;",INDEX(Pulldowntexte!J:J,MATCH($E$19&amp;B86&amp;"/"&amp;C86,Pulldowntexte!I:I,0))),"")</f>
        <v/>
      </c>
      <c r="K86" s="45" t="str">
        <f>IF(J86&lt;&gt;"",IF(ISNA(INDEX(Pulldowntexte!E:E,MATCH(J86,Pulldowntexte!J:J,0))),"Bitte Farbkombination prüfen!",INDEX(Pulldowntexte!E:E,MATCH(J86,Pulldowntexte!J:J,0))),"")</f>
        <v/>
      </c>
      <c r="L86" s="45" t="str">
        <f t="shared" si="3"/>
        <v/>
      </c>
    </row>
    <row r="87" spans="1:12" ht="13.15" x14ac:dyDescent="0.35">
      <c r="A87" s="35" t="str">
        <f t="shared" si="2"/>
        <v/>
      </c>
      <c r="B87" s="33"/>
      <c r="C87" s="33"/>
      <c r="D87" s="36"/>
      <c r="E87" s="34"/>
      <c r="F87" s="34"/>
      <c r="G87" s="34"/>
      <c r="H87" s="46" t="str">
        <f t="shared" si="4"/>
        <v/>
      </c>
      <c r="I87" s="46" t="str">
        <f t="shared" si="4"/>
        <v/>
      </c>
      <c r="J87" s="44" t="str">
        <f>IF(B87&lt;&gt;"",IF(ISNA(INDEX(Pulldowntexte!J:J,MATCH($E$19&amp;B87&amp;"/"&amp;C87,Pulldowntexte!I:I,0))),"---&gt;",INDEX(Pulldowntexte!J:J,MATCH($E$19&amp;B87&amp;"/"&amp;C87,Pulldowntexte!I:I,0))),"")</f>
        <v/>
      </c>
      <c r="K87" s="45" t="str">
        <f>IF(J87&lt;&gt;"",IF(ISNA(INDEX(Pulldowntexte!E:E,MATCH(J87,Pulldowntexte!J:J,0))),"Bitte Farbkombination prüfen!",INDEX(Pulldowntexte!E:E,MATCH(J87,Pulldowntexte!J:J,0))),"")</f>
        <v/>
      </c>
      <c r="L87" s="45" t="str">
        <f t="shared" si="3"/>
        <v/>
      </c>
    </row>
    <row r="88" spans="1:12" ht="13.15" x14ac:dyDescent="0.35">
      <c r="A88" s="35" t="str">
        <f t="shared" si="2"/>
        <v/>
      </c>
      <c r="B88" s="33"/>
      <c r="C88" s="33"/>
      <c r="D88" s="36"/>
      <c r="E88" s="34"/>
      <c r="F88" s="34"/>
      <c r="G88" s="34"/>
      <c r="H88" s="46" t="str">
        <f t="shared" si="4"/>
        <v/>
      </c>
      <c r="I88" s="46" t="str">
        <f t="shared" si="4"/>
        <v/>
      </c>
      <c r="J88" s="44" t="str">
        <f>IF(B88&lt;&gt;"",IF(ISNA(INDEX(Pulldowntexte!J:J,MATCH($E$19&amp;B88&amp;"/"&amp;C88,Pulldowntexte!I:I,0))),"---&gt;",INDEX(Pulldowntexte!J:J,MATCH($E$19&amp;B88&amp;"/"&amp;C88,Pulldowntexte!I:I,0))),"")</f>
        <v/>
      </c>
      <c r="K88" s="45" t="str">
        <f>IF(J88&lt;&gt;"",IF(ISNA(INDEX(Pulldowntexte!E:E,MATCH(J88,Pulldowntexte!J:J,0))),"Bitte Farbkombination prüfen!",INDEX(Pulldowntexte!E:E,MATCH(J88,Pulldowntexte!J:J,0))),"")</f>
        <v/>
      </c>
      <c r="L88" s="45" t="str">
        <f t="shared" si="3"/>
        <v/>
      </c>
    </row>
    <row r="89" spans="1:12" ht="13.15" x14ac:dyDescent="0.35">
      <c r="A89" s="35" t="str">
        <f t="shared" si="2"/>
        <v/>
      </c>
      <c r="B89" s="33"/>
      <c r="C89" s="33"/>
      <c r="D89" s="36"/>
      <c r="E89" s="34"/>
      <c r="F89" s="34"/>
      <c r="G89" s="34"/>
      <c r="H89" s="46" t="str">
        <f t="shared" si="4"/>
        <v/>
      </c>
      <c r="I89" s="46" t="str">
        <f t="shared" si="4"/>
        <v/>
      </c>
      <c r="J89" s="44" t="str">
        <f>IF(B89&lt;&gt;"",IF(ISNA(INDEX(Pulldowntexte!J:J,MATCH($E$19&amp;B89&amp;"/"&amp;C89,Pulldowntexte!I:I,0))),"---&gt;",INDEX(Pulldowntexte!J:J,MATCH($E$19&amp;B89&amp;"/"&amp;C89,Pulldowntexte!I:I,0))),"")</f>
        <v/>
      </c>
      <c r="K89" s="45" t="str">
        <f>IF(J89&lt;&gt;"",IF(ISNA(INDEX(Pulldowntexte!E:E,MATCH(J89,Pulldowntexte!J:J,0))),"Bitte Farbkombination prüfen!",INDEX(Pulldowntexte!E:E,MATCH(J89,Pulldowntexte!J:J,0))),"")</f>
        <v/>
      </c>
      <c r="L89" s="45" t="str">
        <f t="shared" si="3"/>
        <v/>
      </c>
    </row>
    <row r="90" spans="1:12" ht="13.15" x14ac:dyDescent="0.35">
      <c r="A90" s="35" t="str">
        <f t="shared" si="2"/>
        <v/>
      </c>
      <c r="B90" s="33"/>
      <c r="C90" s="33"/>
      <c r="D90" s="36"/>
      <c r="E90" s="34"/>
      <c r="F90" s="34"/>
      <c r="G90" s="34"/>
      <c r="H90" s="46" t="str">
        <f t="shared" si="4"/>
        <v/>
      </c>
      <c r="I90" s="46" t="str">
        <f t="shared" si="4"/>
        <v/>
      </c>
      <c r="J90" s="44" t="str">
        <f>IF(B90&lt;&gt;"",IF(ISNA(INDEX(Pulldowntexte!J:J,MATCH($E$19&amp;B90&amp;"/"&amp;C90,Pulldowntexte!I:I,0))),"---&gt;",INDEX(Pulldowntexte!J:J,MATCH($E$19&amp;B90&amp;"/"&amp;C90,Pulldowntexte!I:I,0))),"")</f>
        <v/>
      </c>
      <c r="K90" s="45" t="str">
        <f>IF(J90&lt;&gt;"",IF(ISNA(INDEX(Pulldowntexte!E:E,MATCH(J90,Pulldowntexte!J:J,0))),"Bitte Farbkombination prüfen!",INDEX(Pulldowntexte!E:E,MATCH(J90,Pulldowntexte!J:J,0))),"")</f>
        <v/>
      </c>
      <c r="L90" s="45" t="str">
        <f t="shared" si="3"/>
        <v/>
      </c>
    </row>
    <row r="91" spans="1:12" ht="13.15" x14ac:dyDescent="0.35">
      <c r="A91" s="35" t="str">
        <f t="shared" si="2"/>
        <v/>
      </c>
      <c r="B91" s="33"/>
      <c r="C91" s="33"/>
      <c r="D91" s="36"/>
      <c r="E91" s="34"/>
      <c r="F91" s="34"/>
      <c r="G91" s="34"/>
      <c r="H91" s="46" t="str">
        <f t="shared" si="4"/>
        <v/>
      </c>
      <c r="I91" s="46" t="str">
        <f t="shared" si="4"/>
        <v/>
      </c>
      <c r="J91" s="44" t="str">
        <f>IF(B91&lt;&gt;"",IF(ISNA(INDEX(Pulldowntexte!J:J,MATCH($E$19&amp;B91&amp;"/"&amp;C91,Pulldowntexte!I:I,0))),"---&gt;",INDEX(Pulldowntexte!J:J,MATCH($E$19&amp;B91&amp;"/"&amp;C91,Pulldowntexte!I:I,0))),"")</f>
        <v/>
      </c>
      <c r="K91" s="45" t="str">
        <f>IF(J91&lt;&gt;"",IF(ISNA(INDEX(Pulldowntexte!E:E,MATCH(J91,Pulldowntexte!J:J,0))),"Bitte Farbkombination prüfen!",INDEX(Pulldowntexte!E:E,MATCH(J91,Pulldowntexte!J:J,0))),"")</f>
        <v/>
      </c>
      <c r="L91" s="45" t="str">
        <f t="shared" si="3"/>
        <v/>
      </c>
    </row>
    <row r="92" spans="1:12" ht="13.15" x14ac:dyDescent="0.35">
      <c r="A92" s="35" t="str">
        <f t="shared" si="2"/>
        <v/>
      </c>
      <c r="B92" s="33"/>
      <c r="C92" s="33"/>
      <c r="D92" s="36"/>
      <c r="E92" s="34"/>
      <c r="F92" s="34"/>
      <c r="G92" s="34"/>
      <c r="H92" s="46" t="str">
        <f t="shared" si="4"/>
        <v/>
      </c>
      <c r="I92" s="46" t="str">
        <f t="shared" si="4"/>
        <v/>
      </c>
      <c r="J92" s="44" t="str">
        <f>IF(B92&lt;&gt;"",IF(ISNA(INDEX(Pulldowntexte!J:J,MATCH($E$19&amp;B92&amp;"/"&amp;C92,Pulldowntexte!I:I,0))),"---&gt;",INDEX(Pulldowntexte!J:J,MATCH($E$19&amp;B92&amp;"/"&amp;C92,Pulldowntexte!I:I,0))),"")</f>
        <v/>
      </c>
      <c r="K92" s="45" t="str">
        <f>IF(J92&lt;&gt;"",IF(ISNA(INDEX(Pulldowntexte!E:E,MATCH(J92,Pulldowntexte!J:J,0))),"Bitte Farbkombination prüfen!",INDEX(Pulldowntexte!E:E,MATCH(J92,Pulldowntexte!J:J,0))),"")</f>
        <v/>
      </c>
      <c r="L92" s="45" t="str">
        <f t="shared" ref="L92:L106" si="5">IF(B92&lt;&gt;"",$L$15,"")</f>
        <v/>
      </c>
    </row>
    <row r="93" spans="1:12" ht="13.15" x14ac:dyDescent="0.35">
      <c r="A93" s="35" t="str">
        <f t="shared" si="2"/>
        <v/>
      </c>
      <c r="B93" s="33"/>
      <c r="C93" s="33"/>
      <c r="D93" s="36"/>
      <c r="E93" s="34"/>
      <c r="F93" s="34"/>
      <c r="G93" s="34"/>
      <c r="H93" s="46" t="str">
        <f t="shared" si="4"/>
        <v/>
      </c>
      <c r="I93" s="46" t="str">
        <f t="shared" si="4"/>
        <v/>
      </c>
      <c r="J93" s="44" t="str">
        <f>IF(B93&lt;&gt;"",IF(ISNA(INDEX(Pulldowntexte!J:J,MATCH($E$19&amp;B93&amp;"/"&amp;C93,Pulldowntexte!I:I,0))),"---&gt;",INDEX(Pulldowntexte!J:J,MATCH($E$19&amp;B93&amp;"/"&amp;C93,Pulldowntexte!I:I,0))),"")</f>
        <v/>
      </c>
      <c r="K93" s="45" t="str">
        <f>IF(J93&lt;&gt;"",IF(ISNA(INDEX(Pulldowntexte!E:E,MATCH(J93,Pulldowntexte!J:J,0))),"Bitte Farbkombination prüfen!",INDEX(Pulldowntexte!E:E,MATCH(J93,Pulldowntexte!J:J,0))),"")</f>
        <v/>
      </c>
      <c r="L93" s="45" t="str">
        <f t="shared" si="5"/>
        <v/>
      </c>
    </row>
    <row r="94" spans="1:12" ht="13.15" x14ac:dyDescent="0.35">
      <c r="A94" s="35" t="str">
        <f t="shared" ref="A94:A106" si="6">IF(B94="","",A93+1)</f>
        <v/>
      </c>
      <c r="B94" s="33"/>
      <c r="C94" s="33"/>
      <c r="D94" s="36"/>
      <c r="E94" s="34"/>
      <c r="F94" s="34"/>
      <c r="G94" s="34"/>
      <c r="H94" s="46" t="str">
        <f t="shared" si="4"/>
        <v/>
      </c>
      <c r="I94" s="46" t="str">
        <f t="shared" si="4"/>
        <v/>
      </c>
      <c r="J94" s="44" t="str">
        <f>IF(B94&lt;&gt;"",IF(ISNA(INDEX(Pulldowntexte!J:J,MATCH($E$19&amp;B94&amp;"/"&amp;C94,Pulldowntexte!I:I,0))),"---&gt;",INDEX(Pulldowntexte!J:J,MATCH($E$19&amp;B94&amp;"/"&amp;C94,Pulldowntexte!I:I,0))),"")</f>
        <v/>
      </c>
      <c r="K94" s="45" t="str">
        <f>IF(J94&lt;&gt;"",IF(ISNA(INDEX(Pulldowntexte!E:E,MATCH(J94,Pulldowntexte!J:J,0))),"Bitte Farbkombination prüfen!",INDEX(Pulldowntexte!E:E,MATCH(J94,Pulldowntexte!J:J,0))),"")</f>
        <v/>
      </c>
      <c r="L94" s="45" t="str">
        <f t="shared" si="5"/>
        <v/>
      </c>
    </row>
    <row r="95" spans="1:12" ht="13.15" x14ac:dyDescent="0.35">
      <c r="A95" s="35" t="str">
        <f t="shared" si="6"/>
        <v/>
      </c>
      <c r="B95" s="33"/>
      <c r="C95" s="33"/>
      <c r="D95" s="36"/>
      <c r="E95" s="34"/>
      <c r="F95" s="34"/>
      <c r="G95" s="34"/>
      <c r="H95" s="46" t="str">
        <f t="shared" si="4"/>
        <v/>
      </c>
      <c r="I95" s="46" t="str">
        <f t="shared" si="4"/>
        <v/>
      </c>
      <c r="J95" s="44" t="str">
        <f>IF(B95&lt;&gt;"",IF(ISNA(INDEX(Pulldowntexte!J:J,MATCH($E$19&amp;B95&amp;"/"&amp;C95,Pulldowntexte!I:I,0))),"---&gt;",INDEX(Pulldowntexte!J:J,MATCH($E$19&amp;B95&amp;"/"&amp;C95,Pulldowntexte!I:I,0))),"")</f>
        <v/>
      </c>
      <c r="K95" s="45" t="str">
        <f>IF(J95&lt;&gt;"",IF(ISNA(INDEX(Pulldowntexte!E:E,MATCH(J95,Pulldowntexte!J:J,0))),"Bitte Farbkombination prüfen!",INDEX(Pulldowntexte!E:E,MATCH(J95,Pulldowntexte!J:J,0))),"")</f>
        <v/>
      </c>
      <c r="L95" s="45" t="str">
        <f t="shared" si="5"/>
        <v/>
      </c>
    </row>
    <row r="96" spans="1:12" ht="13.15" x14ac:dyDescent="0.35">
      <c r="A96" s="35" t="str">
        <f t="shared" si="6"/>
        <v/>
      </c>
      <c r="B96" s="33"/>
      <c r="C96" s="33"/>
      <c r="D96" s="36"/>
      <c r="E96" s="34"/>
      <c r="F96" s="34"/>
      <c r="G96" s="34"/>
      <c r="H96" s="46" t="str">
        <f t="shared" si="4"/>
        <v/>
      </c>
      <c r="I96" s="46" t="str">
        <f t="shared" si="4"/>
        <v/>
      </c>
      <c r="J96" s="44" t="str">
        <f>IF(B96&lt;&gt;"",IF(ISNA(INDEX(Pulldowntexte!J:J,MATCH($E$19&amp;B96&amp;"/"&amp;C96,Pulldowntexte!I:I,0))),"---&gt;",INDEX(Pulldowntexte!J:J,MATCH($E$19&amp;B96&amp;"/"&amp;C96,Pulldowntexte!I:I,0))),"")</f>
        <v/>
      </c>
      <c r="K96" s="45" t="str">
        <f>IF(J96&lt;&gt;"",IF(ISNA(INDEX(Pulldowntexte!E:E,MATCH(J96,Pulldowntexte!J:J,0))),"Bitte Farbkombination prüfen!",INDEX(Pulldowntexte!E:E,MATCH(J96,Pulldowntexte!J:J,0))),"")</f>
        <v/>
      </c>
      <c r="L96" s="45" t="str">
        <f t="shared" si="5"/>
        <v/>
      </c>
    </row>
    <row r="97" spans="1:12" ht="13.15" x14ac:dyDescent="0.35">
      <c r="A97" s="35" t="str">
        <f t="shared" si="6"/>
        <v/>
      </c>
      <c r="B97" s="33"/>
      <c r="C97" s="33"/>
      <c r="D97" s="36"/>
      <c r="E97" s="34"/>
      <c r="F97" s="34"/>
      <c r="G97" s="34"/>
      <c r="H97" s="46" t="str">
        <f t="shared" si="4"/>
        <v/>
      </c>
      <c r="I97" s="46" t="str">
        <f t="shared" si="4"/>
        <v/>
      </c>
      <c r="J97" s="44" t="str">
        <f>IF(B97&lt;&gt;"",IF(ISNA(INDEX(Pulldowntexte!J:J,MATCH($E$19&amp;B97&amp;"/"&amp;C97,Pulldowntexte!I:I,0))),"---&gt;",INDEX(Pulldowntexte!J:J,MATCH($E$19&amp;B97&amp;"/"&amp;C97,Pulldowntexte!I:I,0))),"")</f>
        <v/>
      </c>
      <c r="K97" s="45" t="str">
        <f>IF(J97&lt;&gt;"",IF(ISNA(INDEX(Pulldowntexte!E:E,MATCH(J97,Pulldowntexte!J:J,0))),"Bitte Farbkombination prüfen!",INDEX(Pulldowntexte!E:E,MATCH(J97,Pulldowntexte!J:J,0))),"")</f>
        <v/>
      </c>
      <c r="L97" s="45" t="str">
        <f t="shared" si="5"/>
        <v/>
      </c>
    </row>
    <row r="98" spans="1:12" ht="13.15" x14ac:dyDescent="0.35">
      <c r="A98" s="35" t="str">
        <f t="shared" si="6"/>
        <v/>
      </c>
      <c r="B98" s="33"/>
      <c r="C98" s="33"/>
      <c r="D98" s="36"/>
      <c r="E98" s="34"/>
      <c r="F98" s="34"/>
      <c r="G98" s="34"/>
      <c r="H98" s="46" t="str">
        <f t="shared" si="4"/>
        <v/>
      </c>
      <c r="I98" s="46" t="str">
        <f t="shared" si="4"/>
        <v/>
      </c>
      <c r="J98" s="44" t="str">
        <f>IF(B98&lt;&gt;"",IF(ISNA(INDEX(Pulldowntexte!J:J,MATCH($E$19&amp;B98&amp;"/"&amp;C98,Pulldowntexte!I:I,0))),"---&gt;",INDEX(Pulldowntexte!J:J,MATCH($E$19&amp;B98&amp;"/"&amp;C98,Pulldowntexte!I:I,0))),"")</f>
        <v/>
      </c>
      <c r="K98" s="45" t="str">
        <f>IF(J98&lt;&gt;"",IF(ISNA(INDEX(Pulldowntexte!E:E,MATCH(J98,Pulldowntexte!J:J,0))),"Bitte Farbkombination prüfen!",INDEX(Pulldowntexte!E:E,MATCH(J98,Pulldowntexte!J:J,0))),"")</f>
        <v/>
      </c>
      <c r="L98" s="45" t="str">
        <f t="shared" si="5"/>
        <v/>
      </c>
    </row>
    <row r="99" spans="1:12" ht="13.15" x14ac:dyDescent="0.35">
      <c r="A99" s="35" t="str">
        <f t="shared" si="6"/>
        <v/>
      </c>
      <c r="B99" s="33"/>
      <c r="C99" s="33"/>
      <c r="D99" s="36"/>
      <c r="E99" s="34"/>
      <c r="F99" s="34"/>
      <c r="G99" s="34"/>
      <c r="H99" s="46" t="str">
        <f t="shared" si="4"/>
        <v/>
      </c>
      <c r="I99" s="46" t="str">
        <f t="shared" si="4"/>
        <v/>
      </c>
      <c r="J99" s="44" t="str">
        <f>IF(B99&lt;&gt;"",IF(ISNA(INDEX(Pulldowntexte!J:J,MATCH($E$19&amp;B99&amp;"/"&amp;C99,Pulldowntexte!I:I,0))),"---&gt;",INDEX(Pulldowntexte!J:J,MATCH($E$19&amp;B99&amp;"/"&amp;C99,Pulldowntexte!I:I,0))),"")</f>
        <v/>
      </c>
      <c r="K99" s="45" t="str">
        <f>IF(J99&lt;&gt;"",IF(ISNA(INDEX(Pulldowntexte!E:E,MATCH(J99,Pulldowntexte!J:J,0))),"Bitte Farbkombination prüfen!",INDEX(Pulldowntexte!E:E,MATCH(J99,Pulldowntexte!J:J,0))),"")</f>
        <v/>
      </c>
      <c r="L99" s="45" t="str">
        <f t="shared" si="5"/>
        <v/>
      </c>
    </row>
    <row r="100" spans="1:12" ht="13.15" x14ac:dyDescent="0.35">
      <c r="A100" s="35" t="str">
        <f t="shared" si="6"/>
        <v/>
      </c>
      <c r="B100" s="33"/>
      <c r="C100" s="33"/>
      <c r="D100" s="36"/>
      <c r="E100" s="34"/>
      <c r="F100" s="34"/>
      <c r="G100" s="34"/>
      <c r="H100" s="46" t="str">
        <f t="shared" si="4"/>
        <v/>
      </c>
      <c r="I100" s="46" t="str">
        <f t="shared" si="4"/>
        <v/>
      </c>
      <c r="J100" s="44" t="str">
        <f>IF(B100&lt;&gt;"",IF(ISNA(INDEX(Pulldowntexte!J:J,MATCH($E$19&amp;B100&amp;"/"&amp;C100,Pulldowntexte!I:I,0))),"---&gt;",INDEX(Pulldowntexte!J:J,MATCH($E$19&amp;B100&amp;"/"&amp;C100,Pulldowntexte!I:I,0))),"")</f>
        <v/>
      </c>
      <c r="K100" s="45" t="str">
        <f>IF(J100&lt;&gt;"",IF(ISNA(INDEX(Pulldowntexte!E:E,MATCH(J100,Pulldowntexte!J:J,0))),"Bitte Farbkombination prüfen!",INDEX(Pulldowntexte!E:E,MATCH(J100,Pulldowntexte!J:J,0))),"")</f>
        <v/>
      </c>
      <c r="L100" s="45" t="str">
        <f t="shared" si="5"/>
        <v/>
      </c>
    </row>
    <row r="101" spans="1:12" ht="13.15" x14ac:dyDescent="0.35">
      <c r="A101" s="35" t="str">
        <f t="shared" si="6"/>
        <v/>
      </c>
      <c r="B101" s="33"/>
      <c r="C101" s="33"/>
      <c r="D101" s="36"/>
      <c r="E101" s="34"/>
      <c r="F101" s="34"/>
      <c r="G101" s="34"/>
      <c r="H101" s="46" t="str">
        <f t="shared" si="4"/>
        <v/>
      </c>
      <c r="I101" s="46" t="str">
        <f t="shared" si="4"/>
        <v/>
      </c>
      <c r="J101" s="44" t="str">
        <f>IF(B101&lt;&gt;"",IF(ISNA(INDEX(Pulldowntexte!J:J,MATCH($E$19&amp;B101&amp;"/"&amp;C101,Pulldowntexte!I:I,0))),"---&gt;",INDEX(Pulldowntexte!J:J,MATCH($E$19&amp;B101&amp;"/"&amp;C101,Pulldowntexte!I:I,0))),"")</f>
        <v/>
      </c>
      <c r="K101" s="45" t="str">
        <f>IF(J101&lt;&gt;"",IF(ISNA(INDEX(Pulldowntexte!E:E,MATCH(J101,Pulldowntexte!J:J,0))),"Bitte Farbkombination prüfen!",INDEX(Pulldowntexte!E:E,MATCH(J101,Pulldowntexte!J:J,0))),"")</f>
        <v/>
      </c>
      <c r="L101" s="45" t="str">
        <f t="shared" si="5"/>
        <v/>
      </c>
    </row>
    <row r="102" spans="1:12" ht="13.15" x14ac:dyDescent="0.35">
      <c r="A102" s="35" t="str">
        <f t="shared" si="6"/>
        <v/>
      </c>
      <c r="B102" s="33"/>
      <c r="C102" s="33"/>
      <c r="D102" s="36"/>
      <c r="E102" s="34"/>
      <c r="F102" s="34"/>
      <c r="G102" s="34"/>
      <c r="H102" s="46" t="str">
        <f t="shared" si="4"/>
        <v/>
      </c>
      <c r="I102" s="46" t="str">
        <f t="shared" si="4"/>
        <v/>
      </c>
      <c r="J102" s="44" t="str">
        <f>IF(B102&lt;&gt;"",IF(ISNA(INDEX(Pulldowntexte!J:J,MATCH($E$19&amp;B102&amp;"/"&amp;C102,Pulldowntexte!I:I,0))),"---&gt;",INDEX(Pulldowntexte!J:J,MATCH($E$19&amp;B102&amp;"/"&amp;C102,Pulldowntexte!I:I,0))),"")</f>
        <v/>
      </c>
      <c r="K102" s="45" t="str">
        <f>IF(J102&lt;&gt;"",IF(ISNA(INDEX(Pulldowntexte!E:E,MATCH(J102,Pulldowntexte!J:J,0))),"Bitte Farbkombination prüfen!",INDEX(Pulldowntexte!E:E,MATCH(J102,Pulldowntexte!J:J,0))),"")</f>
        <v/>
      </c>
      <c r="L102" s="45" t="str">
        <f t="shared" si="5"/>
        <v/>
      </c>
    </row>
    <row r="103" spans="1:12" ht="13.15" x14ac:dyDescent="0.35">
      <c r="A103" s="35" t="str">
        <f t="shared" si="6"/>
        <v/>
      </c>
      <c r="B103" s="33"/>
      <c r="C103" s="33"/>
      <c r="D103" s="36"/>
      <c r="E103" s="34"/>
      <c r="F103" s="34"/>
      <c r="G103" s="34"/>
      <c r="H103" s="46" t="str">
        <f t="shared" si="4"/>
        <v/>
      </c>
      <c r="I103" s="46" t="str">
        <f t="shared" si="4"/>
        <v/>
      </c>
      <c r="J103" s="44" t="str">
        <f>IF(B103&lt;&gt;"",IF(ISNA(INDEX(Pulldowntexte!J:J,MATCH($E$19&amp;B103&amp;"/"&amp;C103,Pulldowntexte!I:I,0))),"---&gt;",INDEX(Pulldowntexte!J:J,MATCH($E$19&amp;B103&amp;"/"&amp;C103,Pulldowntexte!I:I,0))),"")</f>
        <v/>
      </c>
      <c r="K103" s="45" t="str">
        <f>IF(J103&lt;&gt;"",IF(ISNA(INDEX(Pulldowntexte!E:E,MATCH(J103,Pulldowntexte!J:J,0))),"Bitte Farbkombination prüfen!",INDEX(Pulldowntexte!E:E,MATCH(J103,Pulldowntexte!J:J,0))),"")</f>
        <v/>
      </c>
      <c r="L103" s="45" t="str">
        <f t="shared" si="5"/>
        <v/>
      </c>
    </row>
    <row r="104" spans="1:12" ht="13.15" x14ac:dyDescent="0.35">
      <c r="A104" s="35" t="str">
        <f t="shared" si="6"/>
        <v/>
      </c>
      <c r="B104" s="33"/>
      <c r="C104" s="33"/>
      <c r="D104" s="36"/>
      <c r="E104" s="34"/>
      <c r="F104" s="34"/>
      <c r="G104" s="34"/>
      <c r="H104" s="46" t="str">
        <f t="shared" si="4"/>
        <v/>
      </c>
      <c r="I104" s="46" t="str">
        <f t="shared" si="4"/>
        <v/>
      </c>
      <c r="J104" s="44" t="str">
        <f>IF(B104&lt;&gt;"",IF(ISNA(INDEX(Pulldowntexte!J:J,MATCH($E$19&amp;B104&amp;"/"&amp;C104,Pulldowntexte!I:I,0))),"---&gt;",INDEX(Pulldowntexte!J:J,MATCH($E$19&amp;B104&amp;"/"&amp;C104,Pulldowntexte!I:I,0))),"")</f>
        <v/>
      </c>
      <c r="K104" s="45" t="str">
        <f>IF(J104&lt;&gt;"",IF(ISNA(INDEX(Pulldowntexte!E:E,MATCH(J104,Pulldowntexte!J:J,0))),"Bitte Farbkombination prüfen!",INDEX(Pulldowntexte!E:E,MATCH(J104,Pulldowntexte!J:J,0))),"")</f>
        <v/>
      </c>
      <c r="L104" s="45" t="str">
        <f t="shared" si="5"/>
        <v/>
      </c>
    </row>
    <row r="105" spans="1:12" ht="13.15" x14ac:dyDescent="0.35">
      <c r="A105" s="35" t="str">
        <f t="shared" si="6"/>
        <v/>
      </c>
      <c r="B105" s="33"/>
      <c r="C105" s="33"/>
      <c r="D105" s="36"/>
      <c r="E105" s="34"/>
      <c r="F105" s="34"/>
      <c r="G105" s="34"/>
      <c r="H105" s="46" t="str">
        <f t="shared" si="4"/>
        <v/>
      </c>
      <c r="I105" s="46" t="str">
        <f t="shared" si="4"/>
        <v/>
      </c>
      <c r="J105" s="44" t="str">
        <f>IF(B105&lt;&gt;"",IF(ISNA(INDEX(Pulldowntexte!J:J,MATCH($E$19&amp;B105&amp;"/"&amp;C105,Pulldowntexte!I:I,0))),"---&gt;",INDEX(Pulldowntexte!J:J,MATCH($E$19&amp;B105&amp;"/"&amp;C105,Pulldowntexte!I:I,0))),"")</f>
        <v/>
      </c>
      <c r="K105" s="45" t="str">
        <f>IF(J105&lt;&gt;"",IF(ISNA(INDEX(Pulldowntexte!E:E,MATCH(J105,Pulldowntexte!J:J,0))),"Bitte Farbkombination prüfen!",INDEX(Pulldowntexte!E:E,MATCH(J105,Pulldowntexte!J:J,0))),"")</f>
        <v/>
      </c>
      <c r="L105" s="45" t="str">
        <f t="shared" si="5"/>
        <v/>
      </c>
    </row>
    <row r="106" spans="1:12" ht="13.15" x14ac:dyDescent="0.35">
      <c r="A106" s="35" t="str">
        <f t="shared" si="6"/>
        <v/>
      </c>
      <c r="B106" s="33"/>
      <c r="C106" s="33"/>
      <c r="D106" s="36"/>
      <c r="E106" s="34"/>
      <c r="F106" s="34"/>
      <c r="G106" s="34"/>
      <c r="H106" s="46" t="str">
        <f t="shared" si="4"/>
        <v/>
      </c>
      <c r="I106" s="46" t="str">
        <f t="shared" si="4"/>
        <v/>
      </c>
      <c r="J106" s="44" t="str">
        <f>IF(B106&lt;&gt;"",IF(ISNA(INDEX(Pulldowntexte!J:J,MATCH($E$19&amp;B106&amp;"/"&amp;C106,Pulldowntexte!I:I,0))),"---&gt;",INDEX(Pulldowntexte!J:J,MATCH($E$19&amp;B106&amp;"/"&amp;C106,Pulldowntexte!I:I,0))),"")</f>
        <v/>
      </c>
      <c r="K106" s="45" t="str">
        <f>IF(J106&lt;&gt;"",IF(ISNA(INDEX(Pulldowntexte!E:E,MATCH(J106,Pulldowntexte!J:J,0))),"Bitte Farbkombination prüfen!",INDEX(Pulldowntexte!E:E,MATCH(J106,Pulldowntexte!J:J,0))),"")</f>
        <v/>
      </c>
      <c r="L106" s="45" t="str">
        <f t="shared" si="5"/>
        <v/>
      </c>
    </row>
  </sheetData>
  <sheetProtection algorithmName="SHA-512" hashValue="pU3mb+aPZQS0tb58pKD3d66YxMxx4J6lyHm4k4O/sMeFwMCd40UhAS/1lfs2pK2lTDZTxjxkMfJ9XcUlA6lmdQ==" saltValue="31VD3c9KzUVv3GAIZVaLgA==" spinCount="100000" sheet="1" insertRows="0" selectLockedCells="1"/>
  <protectedRanges>
    <protectedRange sqref="D11:D16 H6:H7 I11 B18:C18 E11:E17 B6:B7 E6:E7" name="Bereich1"/>
    <protectedRange sqref="D28:D106" name="Bereich1_2"/>
    <protectedRange sqref="E28:I106" name="Bereich1_3"/>
  </protectedRanges>
  <mergeCells count="14">
    <mergeCell ref="E17:F17"/>
    <mergeCell ref="H17:I17"/>
    <mergeCell ref="C8:I8"/>
    <mergeCell ref="D23:G23"/>
    <mergeCell ref="D11:F11"/>
    <mergeCell ref="D12:F12"/>
    <mergeCell ref="D13:F13"/>
    <mergeCell ref="D14:F14"/>
    <mergeCell ref="E15:F15"/>
    <mergeCell ref="G11:I11"/>
    <mergeCell ref="G12:I12"/>
    <mergeCell ref="G13:I13"/>
    <mergeCell ref="G14:I14"/>
    <mergeCell ref="H15:I15"/>
  </mergeCells>
  <conditionalFormatting sqref="H28:I106">
    <cfRule type="expression" dxfId="0" priority="4">
      <formula>IF($E$19="ja",TRUE(),FALSE())</formula>
    </cfRule>
  </conditionalFormatting>
  <dataValidations count="3">
    <dataValidation type="list" allowBlank="1" showInputMessage="1" showErrorMessage="1" sqref="B28:B106" xr:uid="{00000000-0002-0000-0000-000000000000}">
      <formula1>_FSchild</formula1>
    </dataValidation>
    <dataValidation type="list" allowBlank="1" showInputMessage="1" showErrorMessage="1" sqref="C28:C106" xr:uid="{00000000-0002-0000-0000-000001000000}">
      <formula1>_FSchrift</formula1>
    </dataValidation>
    <dataValidation type="textLength" operator="lessThan" showInputMessage="1" showErrorMessage="1" error="Es sind maximal 50 Zeichen in einer Zeile möglich!" sqref="E28:I106" xr:uid="{00000000-0002-0000-0000-000002000000}">
      <formula1>51</formula1>
    </dataValidation>
  </dataValidations>
  <pageMargins left="0.32" right="0" top="0.38" bottom="0.59055118110236227" header="0.31496062992125984" footer="0.31496062992125984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Pulldowntexte!$A$2:$A$3</xm:f>
          </x14:formula1>
          <xm:sqref>H19</xm:sqref>
        </x14:dataValidation>
        <x14:dataValidation type="list" allowBlank="1" showInputMessage="1" showErrorMessage="1" xr:uid="{03D7E4D9-F652-4E6B-8F8C-9F408019B8BA}">
          <x14:formula1>
            <xm:f>Pulldowntexte!$A$2:$A$3</xm:f>
          </x14:formula1>
          <xm:sqref>E19 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K36"/>
  <sheetViews>
    <sheetView workbookViewId="0"/>
  </sheetViews>
  <sheetFormatPr baseColWidth="10" defaultRowHeight="12.75" x14ac:dyDescent="0.35"/>
  <cols>
    <col min="1" max="1" width="6.3984375" bestFit="1" customWidth="1"/>
    <col min="2" max="2" width="13.86328125" bestFit="1" customWidth="1"/>
    <col min="3" max="3" width="13.86328125" customWidth="1"/>
    <col min="4" max="4" width="8.73046875" bestFit="1" customWidth="1"/>
    <col min="5" max="5" width="54.86328125" bestFit="1" customWidth="1"/>
    <col min="6" max="6" width="11.3984375" bestFit="1" customWidth="1"/>
    <col min="7" max="7" width="4.3984375" bestFit="1" customWidth="1"/>
    <col min="8" max="8" width="15.86328125" bestFit="1" customWidth="1"/>
    <col min="11" max="11" width="43.1328125" bestFit="1" customWidth="1"/>
  </cols>
  <sheetData>
    <row r="1" spans="1:11" x14ac:dyDescent="0.35">
      <c r="A1" s="3" t="s">
        <v>12</v>
      </c>
      <c r="B1" s="8" t="s">
        <v>15</v>
      </c>
      <c r="C1" s="10" t="s">
        <v>18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60</v>
      </c>
      <c r="J1" s="2" t="s">
        <v>78</v>
      </c>
      <c r="K1" s="2" t="s">
        <v>130</v>
      </c>
    </row>
    <row r="2" spans="1:11" x14ac:dyDescent="0.35">
      <c r="A2" s="5" t="s">
        <v>11</v>
      </c>
      <c r="B2" s="6" t="s">
        <v>20</v>
      </c>
      <c r="C2" s="11" t="s">
        <v>19</v>
      </c>
      <c r="D2" s="1">
        <v>110865</v>
      </c>
      <c r="E2" s="1" t="s">
        <v>27</v>
      </c>
      <c r="F2">
        <v>6130</v>
      </c>
      <c r="G2" t="s">
        <v>2</v>
      </c>
      <c r="H2" t="str">
        <f>SUBSTITUTE(TRIM(SUBSTITUTE(SUBSTITUTE(E2,"Schild LOG Text 1-5 zeilig, Farbe:","")," Schrift:","/")),",","")</f>
        <v>flieder/schwarz</v>
      </c>
      <c r="I2" t="str">
        <f>G2&amp;H2</f>
        <v>neinflieder/schwarz</v>
      </c>
      <c r="J2" t="s">
        <v>91</v>
      </c>
      <c r="K2" t="s">
        <v>135</v>
      </c>
    </row>
    <row r="3" spans="1:11" x14ac:dyDescent="0.35">
      <c r="A3" s="4" t="s">
        <v>2</v>
      </c>
      <c r="B3" s="6" t="s">
        <v>61</v>
      </c>
      <c r="C3" s="11" t="s">
        <v>20</v>
      </c>
      <c r="D3" s="1">
        <v>110866</v>
      </c>
      <c r="E3" s="1" t="s">
        <v>28</v>
      </c>
      <c r="F3">
        <v>6130</v>
      </c>
      <c r="G3" t="s">
        <v>2</v>
      </c>
      <c r="H3" t="str">
        <f t="shared" ref="H3:H18" si="0">SUBSTITUTE(TRIM(SUBSTITUTE(SUBSTITUTE(E3,"Schild LOG Text 1-5 zeilig, Farbe:","")," Schrift:","/")),",","")</f>
        <v>flieder/weiß</v>
      </c>
      <c r="I3" t="str">
        <f t="shared" ref="I3:I36" si="1">G3&amp;H3</f>
        <v>neinflieder/weiß</v>
      </c>
      <c r="J3" t="s">
        <v>92</v>
      </c>
      <c r="K3" t="s">
        <v>131</v>
      </c>
    </row>
    <row r="4" spans="1:11" x14ac:dyDescent="0.35">
      <c r="B4" s="6" t="s">
        <v>21</v>
      </c>
      <c r="C4" s="11" t="s">
        <v>21</v>
      </c>
      <c r="D4" s="1">
        <v>110854</v>
      </c>
      <c r="E4" s="1" t="s">
        <v>29</v>
      </c>
      <c r="F4">
        <v>6130</v>
      </c>
      <c r="G4" t="s">
        <v>2</v>
      </c>
      <c r="H4" t="str">
        <f t="shared" si="0"/>
        <v>grün/schwarz</v>
      </c>
      <c r="I4" t="str">
        <f t="shared" si="1"/>
        <v>neingrün/schwarz</v>
      </c>
      <c r="J4" t="s">
        <v>93</v>
      </c>
      <c r="K4" t="s">
        <v>132</v>
      </c>
    </row>
    <row r="5" spans="1:11" x14ac:dyDescent="0.35">
      <c r="B5" s="6" t="s">
        <v>62</v>
      </c>
      <c r="C5" s="11"/>
      <c r="D5" s="1">
        <v>110855</v>
      </c>
      <c r="E5" s="1" t="s">
        <v>30</v>
      </c>
      <c r="F5">
        <v>6130</v>
      </c>
      <c r="G5" t="s">
        <v>2</v>
      </c>
      <c r="H5" t="str">
        <f t="shared" si="0"/>
        <v>grün/weiß</v>
      </c>
      <c r="I5" t="str">
        <f t="shared" si="1"/>
        <v>neingrün/weiß</v>
      </c>
      <c r="J5" t="s">
        <v>94</v>
      </c>
      <c r="K5" t="s">
        <v>133</v>
      </c>
    </row>
    <row r="6" spans="1:11" x14ac:dyDescent="0.35">
      <c r="B6" s="6" t="s">
        <v>76</v>
      </c>
      <c r="C6" s="11"/>
      <c r="D6" s="1">
        <v>110864</v>
      </c>
      <c r="E6" s="1" t="s">
        <v>31</v>
      </c>
      <c r="F6">
        <v>6130</v>
      </c>
      <c r="G6" t="s">
        <v>2</v>
      </c>
      <c r="H6" t="str">
        <f t="shared" si="0"/>
        <v>orange/schwarz</v>
      </c>
      <c r="I6" t="str">
        <f t="shared" si="1"/>
        <v>neinorange/schwarz</v>
      </c>
      <c r="J6" t="s">
        <v>95</v>
      </c>
      <c r="K6" t="s">
        <v>134</v>
      </c>
    </row>
    <row r="7" spans="1:11" x14ac:dyDescent="0.35">
      <c r="B7" s="6" t="s">
        <v>63</v>
      </c>
      <c r="C7" s="11"/>
      <c r="D7" s="1">
        <v>110867</v>
      </c>
      <c r="E7" s="1" t="s">
        <v>32</v>
      </c>
      <c r="F7">
        <v>6130</v>
      </c>
      <c r="G7" t="s">
        <v>2</v>
      </c>
      <c r="H7" t="str">
        <f t="shared" si="0"/>
        <v>silber/schwarz</v>
      </c>
      <c r="I7" t="str">
        <f t="shared" si="1"/>
        <v>neinsilber/schwarz</v>
      </c>
      <c r="J7" t="s">
        <v>96</v>
      </c>
    </row>
    <row r="8" spans="1:11" x14ac:dyDescent="0.35">
      <c r="B8" s="6" t="s">
        <v>64</v>
      </c>
      <c r="C8" s="11"/>
      <c r="D8" s="1">
        <v>110868</v>
      </c>
      <c r="E8" s="1" t="s">
        <v>33</v>
      </c>
      <c r="F8">
        <v>6130</v>
      </c>
      <c r="G8" t="s">
        <v>2</v>
      </c>
      <c r="H8" t="str">
        <f t="shared" si="0"/>
        <v>braun/weiß</v>
      </c>
      <c r="I8" t="str">
        <f t="shared" si="1"/>
        <v>neinbraun/weiß</v>
      </c>
      <c r="J8" t="s">
        <v>97</v>
      </c>
    </row>
    <row r="9" spans="1:11" x14ac:dyDescent="0.35">
      <c r="B9" s="6" t="s">
        <v>65</v>
      </c>
      <c r="C9" s="11"/>
      <c r="D9" s="1">
        <v>110851</v>
      </c>
      <c r="E9" s="1" t="s">
        <v>74</v>
      </c>
      <c r="F9">
        <v>6130</v>
      </c>
      <c r="G9" t="s">
        <v>2</v>
      </c>
      <c r="H9" t="str">
        <f t="shared" si="0"/>
        <v>cyanblau/weiß</v>
      </c>
      <c r="I9" t="str">
        <f t="shared" si="1"/>
        <v>neincyanblau/weiß</v>
      </c>
      <c r="J9" t="s">
        <v>98</v>
      </c>
    </row>
    <row r="10" spans="1:11" x14ac:dyDescent="0.35">
      <c r="B10" s="6" t="s">
        <v>66</v>
      </c>
      <c r="C10" s="11"/>
      <c r="D10" s="1">
        <v>110850</v>
      </c>
      <c r="E10" s="1" t="s">
        <v>75</v>
      </c>
      <c r="F10">
        <v>6130</v>
      </c>
      <c r="G10" t="s">
        <v>2</v>
      </c>
      <c r="H10" t="str">
        <f t="shared" si="0"/>
        <v>cyanblau/schwarz</v>
      </c>
      <c r="I10" t="str">
        <f t="shared" si="1"/>
        <v>neincyanblau/schwarz</v>
      </c>
      <c r="J10" t="s">
        <v>99</v>
      </c>
    </row>
    <row r="11" spans="1:11" x14ac:dyDescent="0.35">
      <c r="B11" s="7" t="s">
        <v>67</v>
      </c>
      <c r="C11" s="11"/>
      <c r="D11" s="1">
        <v>110852</v>
      </c>
      <c r="E11" s="1" t="s">
        <v>34</v>
      </c>
      <c r="F11">
        <v>6130</v>
      </c>
      <c r="G11" t="s">
        <v>2</v>
      </c>
      <c r="H11" t="str">
        <f t="shared" si="0"/>
        <v>dunkelblau/weiß</v>
      </c>
      <c r="I11" t="str">
        <f t="shared" si="1"/>
        <v>neindunkelblau/weiß</v>
      </c>
      <c r="J11" t="s">
        <v>100</v>
      </c>
    </row>
    <row r="12" spans="1:11" x14ac:dyDescent="0.35">
      <c r="D12" s="1">
        <v>110843</v>
      </c>
      <c r="E12" s="1" t="s">
        <v>35</v>
      </c>
      <c r="F12">
        <v>6130</v>
      </c>
      <c r="G12" t="s">
        <v>2</v>
      </c>
      <c r="H12" t="str">
        <f t="shared" si="0"/>
        <v>gelb/schwarz</v>
      </c>
      <c r="I12" t="str">
        <f t="shared" si="1"/>
        <v>neingelb/schwarz</v>
      </c>
      <c r="J12" t="s">
        <v>101</v>
      </c>
    </row>
    <row r="13" spans="1:11" x14ac:dyDescent="0.35">
      <c r="D13">
        <v>110845</v>
      </c>
      <c r="E13" t="s">
        <v>36</v>
      </c>
      <c r="F13">
        <v>6130</v>
      </c>
      <c r="G13" t="s">
        <v>2</v>
      </c>
      <c r="H13" t="str">
        <f t="shared" si="0"/>
        <v>gelb/weiß</v>
      </c>
      <c r="I13" t="str">
        <f t="shared" si="1"/>
        <v>neingelb/weiß</v>
      </c>
      <c r="J13" t="s">
        <v>102</v>
      </c>
    </row>
    <row r="14" spans="1:11" x14ac:dyDescent="0.35">
      <c r="D14">
        <v>110848</v>
      </c>
      <c r="E14" t="s">
        <v>37</v>
      </c>
      <c r="F14">
        <v>6130</v>
      </c>
      <c r="G14" t="s">
        <v>2</v>
      </c>
      <c r="H14" t="str">
        <f t="shared" si="0"/>
        <v>magenta/schwarz</v>
      </c>
      <c r="I14" t="str">
        <f t="shared" si="1"/>
        <v>neinmagenta/schwarz</v>
      </c>
      <c r="J14" t="s">
        <v>103</v>
      </c>
    </row>
    <row r="15" spans="1:11" x14ac:dyDescent="0.35">
      <c r="D15">
        <v>110849</v>
      </c>
      <c r="E15" t="s">
        <v>38</v>
      </c>
      <c r="F15">
        <v>6130</v>
      </c>
      <c r="G15" t="s">
        <v>2</v>
      </c>
      <c r="H15" t="str">
        <f t="shared" si="0"/>
        <v>magenta/weiß</v>
      </c>
      <c r="I15" t="str">
        <f t="shared" si="1"/>
        <v>neinmagenta/weiß</v>
      </c>
      <c r="J15" t="s">
        <v>104</v>
      </c>
    </row>
    <row r="16" spans="1:11" x14ac:dyDescent="0.35">
      <c r="D16">
        <v>110846</v>
      </c>
      <c r="E16" t="s">
        <v>39</v>
      </c>
      <c r="F16">
        <v>6130</v>
      </c>
      <c r="G16" t="s">
        <v>2</v>
      </c>
      <c r="H16" t="str">
        <f t="shared" si="0"/>
        <v>rot/schwarz</v>
      </c>
      <c r="I16" t="str">
        <f t="shared" si="1"/>
        <v>neinrot/schwarz</v>
      </c>
      <c r="J16" t="s">
        <v>105</v>
      </c>
    </row>
    <row r="17" spans="4:10" x14ac:dyDescent="0.35">
      <c r="D17">
        <v>110847</v>
      </c>
      <c r="E17" t="s">
        <v>40</v>
      </c>
      <c r="F17">
        <v>6130</v>
      </c>
      <c r="G17" t="s">
        <v>2</v>
      </c>
      <c r="H17" t="str">
        <f t="shared" si="0"/>
        <v>rot/weiß</v>
      </c>
      <c r="I17" t="str">
        <f t="shared" si="1"/>
        <v>neinrot/weiß</v>
      </c>
      <c r="J17" t="s">
        <v>106</v>
      </c>
    </row>
    <row r="18" spans="4:10" x14ac:dyDescent="0.35">
      <c r="D18">
        <v>110842</v>
      </c>
      <c r="E18" t="s">
        <v>41</v>
      </c>
      <c r="F18">
        <v>6130</v>
      </c>
      <c r="G18" t="s">
        <v>2</v>
      </c>
      <c r="H18" t="str">
        <f t="shared" si="0"/>
        <v>weiß/schwarz</v>
      </c>
      <c r="I18" t="str">
        <f t="shared" si="1"/>
        <v>neinweiß/schwarz</v>
      </c>
      <c r="J18" t="s">
        <v>107</v>
      </c>
    </row>
    <row r="19" spans="4:10" x14ac:dyDescent="0.35">
      <c r="D19">
        <v>110875</v>
      </c>
      <c r="E19" t="s">
        <v>42</v>
      </c>
      <c r="F19">
        <v>6130</v>
      </c>
      <c r="G19" t="s">
        <v>11</v>
      </c>
      <c r="H19" t="str">
        <f>SUBSTITUTE(TRIM(SUBSTITUTE(SUBSTITUTE(E19,"Schild LOG mit Logo und Text, Farbe:","")," Schrift:","/")),",","")</f>
        <v>braun/weiß</v>
      </c>
      <c r="I19" t="str">
        <f t="shared" si="1"/>
        <v>jabraun/weiß</v>
      </c>
      <c r="J19" t="s">
        <v>108</v>
      </c>
    </row>
    <row r="20" spans="4:10" x14ac:dyDescent="0.35">
      <c r="D20">
        <v>110837</v>
      </c>
      <c r="E20" t="s">
        <v>43</v>
      </c>
      <c r="F20">
        <v>6130</v>
      </c>
      <c r="G20" t="s">
        <v>11</v>
      </c>
      <c r="H20" t="str">
        <f t="shared" ref="H20:H36" si="2">SUBSTITUTE(TRIM(SUBSTITUTE(SUBSTITUTE(E20,"Schild LOG mit Logo und Text, Farbe:","")," Schrift:","/")),",","")</f>
        <v>cyanblau/schwarz</v>
      </c>
      <c r="I20" t="str">
        <f t="shared" si="1"/>
        <v>jacyanblau/schwarz</v>
      </c>
      <c r="J20" t="s">
        <v>109</v>
      </c>
    </row>
    <row r="21" spans="4:10" x14ac:dyDescent="0.35">
      <c r="D21">
        <v>110838</v>
      </c>
      <c r="E21" t="s">
        <v>44</v>
      </c>
      <c r="F21">
        <v>6130</v>
      </c>
      <c r="G21" t="s">
        <v>11</v>
      </c>
      <c r="H21" t="str">
        <f t="shared" si="2"/>
        <v>cyanblau/weiß</v>
      </c>
      <c r="I21" t="str">
        <f t="shared" si="1"/>
        <v>jacyanblau/weiß</v>
      </c>
      <c r="J21" t="s">
        <v>110</v>
      </c>
    </row>
    <row r="22" spans="4:10" x14ac:dyDescent="0.35">
      <c r="D22">
        <v>110839</v>
      </c>
      <c r="E22" t="s">
        <v>45</v>
      </c>
      <c r="F22">
        <v>6130</v>
      </c>
      <c r="G22" t="s">
        <v>11</v>
      </c>
      <c r="H22" t="str">
        <f t="shared" si="2"/>
        <v>dunkelblau/weiß</v>
      </c>
      <c r="I22" t="str">
        <f t="shared" si="1"/>
        <v>jadunkelblau/weiß</v>
      </c>
      <c r="J22" t="s">
        <v>111</v>
      </c>
    </row>
    <row r="23" spans="4:10" x14ac:dyDescent="0.35">
      <c r="D23">
        <v>110872</v>
      </c>
      <c r="E23" t="s">
        <v>46</v>
      </c>
      <c r="F23">
        <v>6130</v>
      </c>
      <c r="G23" t="s">
        <v>11</v>
      </c>
      <c r="H23" t="str">
        <f t="shared" si="2"/>
        <v>flieder/schwarz</v>
      </c>
      <c r="I23" t="str">
        <f t="shared" si="1"/>
        <v>jaflieder/schwarz</v>
      </c>
      <c r="J23" t="s">
        <v>112</v>
      </c>
    </row>
    <row r="24" spans="4:10" x14ac:dyDescent="0.35">
      <c r="D24">
        <v>110873</v>
      </c>
      <c r="E24" t="s">
        <v>47</v>
      </c>
      <c r="F24">
        <v>6130</v>
      </c>
      <c r="G24" t="s">
        <v>11</v>
      </c>
      <c r="H24" t="str">
        <f t="shared" si="2"/>
        <v>flieder/weiß</v>
      </c>
      <c r="I24" t="str">
        <f t="shared" si="1"/>
        <v>jaflieder/weiß</v>
      </c>
      <c r="J24" t="s">
        <v>113</v>
      </c>
    </row>
    <row r="25" spans="4:10" x14ac:dyDescent="0.35">
      <c r="D25">
        <v>110830</v>
      </c>
      <c r="E25" t="s">
        <v>48</v>
      </c>
      <c r="F25">
        <v>6130</v>
      </c>
      <c r="G25" t="s">
        <v>11</v>
      </c>
      <c r="H25" t="str">
        <f t="shared" si="2"/>
        <v>gelb/schwarz</v>
      </c>
      <c r="I25" t="str">
        <f t="shared" si="1"/>
        <v>jagelb/schwarz</v>
      </c>
      <c r="J25" t="s">
        <v>114</v>
      </c>
    </row>
    <row r="26" spans="4:10" x14ac:dyDescent="0.35">
      <c r="D26">
        <v>110831</v>
      </c>
      <c r="E26" t="s">
        <v>49</v>
      </c>
      <c r="F26">
        <v>6130</v>
      </c>
      <c r="G26" t="s">
        <v>11</v>
      </c>
      <c r="H26" t="str">
        <f t="shared" si="2"/>
        <v>gelb/weiß</v>
      </c>
      <c r="I26" t="str">
        <f t="shared" si="1"/>
        <v>jagelb/weiß</v>
      </c>
      <c r="J26" t="s">
        <v>115</v>
      </c>
    </row>
    <row r="27" spans="4:10" x14ac:dyDescent="0.35">
      <c r="D27">
        <v>110840</v>
      </c>
      <c r="E27" t="s">
        <v>50</v>
      </c>
      <c r="F27">
        <v>6130</v>
      </c>
      <c r="G27" t="s">
        <v>11</v>
      </c>
      <c r="H27" t="str">
        <f t="shared" si="2"/>
        <v>grün/schwarz</v>
      </c>
      <c r="I27" t="str">
        <f t="shared" si="1"/>
        <v>jagrün/schwarz</v>
      </c>
      <c r="J27" t="s">
        <v>116</v>
      </c>
    </row>
    <row r="28" spans="4:10" x14ac:dyDescent="0.35">
      <c r="D28">
        <v>110841</v>
      </c>
      <c r="E28" t="s">
        <v>51</v>
      </c>
      <c r="F28">
        <v>6130</v>
      </c>
      <c r="G28" t="s">
        <v>11</v>
      </c>
      <c r="H28" t="str">
        <f t="shared" si="2"/>
        <v>grün/weiß</v>
      </c>
      <c r="I28" t="str">
        <f t="shared" si="1"/>
        <v>jagrün/weiß</v>
      </c>
      <c r="J28" t="s">
        <v>117</v>
      </c>
    </row>
    <row r="29" spans="4:10" x14ac:dyDescent="0.35">
      <c r="D29">
        <v>110834</v>
      </c>
      <c r="E29" t="s">
        <v>52</v>
      </c>
      <c r="F29">
        <v>6130</v>
      </c>
      <c r="G29" t="s">
        <v>11</v>
      </c>
      <c r="H29" t="str">
        <f t="shared" si="2"/>
        <v>magenta/schwarz</v>
      </c>
      <c r="I29" t="str">
        <f t="shared" si="1"/>
        <v>jamagenta/schwarz</v>
      </c>
      <c r="J29" t="s">
        <v>118</v>
      </c>
    </row>
    <row r="30" spans="4:10" x14ac:dyDescent="0.35">
      <c r="D30">
        <v>110836</v>
      </c>
      <c r="E30" t="s">
        <v>53</v>
      </c>
      <c r="F30">
        <v>6130</v>
      </c>
      <c r="G30" t="s">
        <v>11</v>
      </c>
      <c r="H30" t="str">
        <f t="shared" si="2"/>
        <v>magenta/weiß</v>
      </c>
      <c r="I30" t="str">
        <f t="shared" si="1"/>
        <v>jamagenta/weiß</v>
      </c>
      <c r="J30" t="s">
        <v>119</v>
      </c>
    </row>
    <row r="31" spans="4:10" x14ac:dyDescent="0.35">
      <c r="D31">
        <v>110869</v>
      </c>
      <c r="E31" t="s">
        <v>54</v>
      </c>
      <c r="F31">
        <v>6130</v>
      </c>
      <c r="G31" t="s">
        <v>11</v>
      </c>
      <c r="H31" t="str">
        <f t="shared" si="2"/>
        <v>orange/schwarz</v>
      </c>
      <c r="I31" t="str">
        <f t="shared" si="1"/>
        <v>jaorange/schwarz</v>
      </c>
      <c r="J31" t="s">
        <v>120</v>
      </c>
    </row>
    <row r="32" spans="4:10" x14ac:dyDescent="0.35">
      <c r="D32">
        <v>110870</v>
      </c>
      <c r="E32" t="s">
        <v>55</v>
      </c>
      <c r="F32">
        <v>6130</v>
      </c>
      <c r="G32" t="s">
        <v>11</v>
      </c>
      <c r="H32" t="str">
        <f t="shared" si="2"/>
        <v>orange/weiß</v>
      </c>
      <c r="I32" t="str">
        <f t="shared" si="1"/>
        <v>jaorange/weiß</v>
      </c>
      <c r="J32" t="s">
        <v>121</v>
      </c>
    </row>
    <row r="33" spans="4:10" x14ac:dyDescent="0.35">
      <c r="D33">
        <v>110832</v>
      </c>
      <c r="E33" t="s">
        <v>56</v>
      </c>
      <c r="F33">
        <v>6130</v>
      </c>
      <c r="G33" t="s">
        <v>11</v>
      </c>
      <c r="H33" t="str">
        <f t="shared" si="2"/>
        <v>rot/schwarz</v>
      </c>
      <c r="I33" t="str">
        <f t="shared" si="1"/>
        <v>jarot/schwarz</v>
      </c>
      <c r="J33" t="s">
        <v>122</v>
      </c>
    </row>
    <row r="34" spans="4:10" x14ac:dyDescent="0.35">
      <c r="D34">
        <v>110833</v>
      </c>
      <c r="E34" t="s">
        <v>57</v>
      </c>
      <c r="F34">
        <v>6130</v>
      </c>
      <c r="G34" t="s">
        <v>11</v>
      </c>
      <c r="H34" t="str">
        <f t="shared" si="2"/>
        <v>rot/weiß</v>
      </c>
      <c r="I34" t="str">
        <f t="shared" si="1"/>
        <v>jarot/weiß</v>
      </c>
      <c r="J34" t="s">
        <v>123</v>
      </c>
    </row>
    <row r="35" spans="4:10" x14ac:dyDescent="0.35">
      <c r="D35">
        <v>110874</v>
      </c>
      <c r="E35" t="s">
        <v>58</v>
      </c>
      <c r="F35">
        <v>6130</v>
      </c>
      <c r="G35" t="s">
        <v>11</v>
      </c>
      <c r="H35" t="str">
        <f t="shared" si="2"/>
        <v>silber/schwarz</v>
      </c>
      <c r="I35" t="str">
        <f t="shared" si="1"/>
        <v>jasilber/schwarz</v>
      </c>
      <c r="J35" t="s">
        <v>124</v>
      </c>
    </row>
    <row r="36" spans="4:10" x14ac:dyDescent="0.35">
      <c r="D36">
        <v>110829</v>
      </c>
      <c r="E36" t="s">
        <v>59</v>
      </c>
      <c r="F36">
        <v>6130</v>
      </c>
      <c r="G36" t="s">
        <v>11</v>
      </c>
      <c r="H36" t="str">
        <f t="shared" si="2"/>
        <v>weiß/schwarz</v>
      </c>
      <c r="I36" t="str">
        <f t="shared" si="1"/>
        <v>jaweiß/schwarz</v>
      </c>
      <c r="J36" t="s">
        <v>125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Schilderbestellung</vt:lpstr>
      <vt:lpstr>Pulldowntexte</vt:lpstr>
      <vt:lpstr>Tabelle1</vt:lpstr>
      <vt:lpstr>_5._Schilderart</vt:lpstr>
      <vt:lpstr>_FSchild</vt:lpstr>
      <vt:lpstr>_FSchrift</vt:lpstr>
      <vt:lpstr>Pulldowntexte!Art</vt:lpstr>
      <vt:lpstr>nein</vt:lpstr>
      <vt:lpstr>Pulldowntexte!Schilderart</vt:lpstr>
      <vt:lpstr>Schilderbestellung!Schilderart</vt:lpstr>
      <vt:lpstr>Schilderart</vt:lpstr>
      <vt:lpstr>SchilderATR</vt:lpstr>
      <vt:lpstr>Pulldowntexte!Test</vt:lpstr>
    </vt:vector>
  </TitlesOfParts>
  <Company>sikla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Brecht</dc:creator>
  <cp:lastModifiedBy>Christian Schäffler</cp:lastModifiedBy>
  <cp:lastPrinted>2017-01-20T06:57:47Z</cp:lastPrinted>
  <dcterms:created xsi:type="dcterms:W3CDTF">2013-11-12T08:45:52Z</dcterms:created>
  <dcterms:modified xsi:type="dcterms:W3CDTF">2017-10-18T07:40:00Z</dcterms:modified>
</cp:coreProperties>
</file>